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іська рада Сесії 7 скликання\7 скликання 10 чергова\"/>
    </mc:Choice>
  </mc:AlternateContent>
  <bookViews>
    <workbookView xWindow="0" yWindow="0" windowWidth="20490" windowHeight="8760"/>
  </bookViews>
  <sheets>
    <sheet name="4" sheetId="1" r:id="rId1"/>
    <sheet name="7" sheetId="2" r:id="rId2"/>
  </sheets>
  <definedNames>
    <definedName name="_xlnm._FilterDatabase" localSheetId="0" hidden="1">'4'!$C$1:$E$75</definedName>
    <definedName name="_xlnm.Print_Area" localSheetId="0">'4'!$B$1:$E$124</definedName>
  </definedNames>
  <calcPr calcId="152511"/>
</workbook>
</file>

<file path=xl/calcChain.xml><?xml version="1.0" encoding="utf-8"?>
<calcChain xmlns="http://schemas.openxmlformats.org/spreadsheetml/2006/main">
  <c r="E117" i="1" l="1"/>
  <c r="E84" i="1" l="1"/>
  <c r="E83" i="1" s="1"/>
  <c r="E62" i="1"/>
  <c r="E61" i="1" s="1"/>
  <c r="E9" i="1"/>
  <c r="G9" i="2"/>
  <c r="D9" i="2"/>
  <c r="E116" i="1" l="1"/>
  <c r="E121" i="1"/>
</calcChain>
</file>

<file path=xl/sharedStrings.xml><?xml version="1.0" encoding="utf-8"?>
<sst xmlns="http://schemas.openxmlformats.org/spreadsheetml/2006/main" count="155" uniqueCount="140">
  <si>
    <t>Капітальний ремонт вул. Н.Репкіна в м. Овруч Житомирської області</t>
  </si>
  <si>
    <t>Код типової відомчої класифікації видатків місцевих бюджетів</t>
  </si>
  <si>
    <t>Назва головного розпорядника коштів</t>
  </si>
  <si>
    <t>Назва об’єктів відповідно до проектно-кошторисної документації, тощо</t>
  </si>
  <si>
    <t>Загальний обсяг фінансування будівництва</t>
  </si>
  <si>
    <t>Відсоток завершеності будівництва об'єктів на майбутні роки</t>
  </si>
  <si>
    <t>Всього видатків завершеності будівництва об'єктів на майбутні роки</t>
  </si>
  <si>
    <t>Разом видатків на поточний рік</t>
  </si>
  <si>
    <t>ПЕРЕЛІК</t>
  </si>
  <si>
    <t>ТКВКБМС</t>
  </si>
  <si>
    <t>Капітальний ремонт водогінної мережі с. Кирдани Овруцького району Житомирської області</t>
  </si>
  <si>
    <t>Капітальний ремонт вуличного освітлення с. Підруддя Овруцького району Житомирської області</t>
  </si>
  <si>
    <t>Реконструкція тенісного корту під спортивний майданчик  зі штучним покриттям по вул. Степана Бандери, 23 б в м. Овруч Житомирської області</t>
  </si>
  <si>
    <t xml:space="preserve">Реконструкція спортивного майданчика 42 x 22 на стадіоні «Юність» в м. Овруч Житомирської області за адресою  м. Овруч , вул. Князя Олега,11 </t>
  </si>
  <si>
    <t>Реконструкція та модернізація вуличного освітлення вулиць : Новогачищанська, вул.Зелена, вул.Житомирська, вул.Партизанська, вул.Сергія Корольова, вул.Олексія Береста, вул.Лесі Українки, вул.Овруцька,вул. Івана Богуна, вул.Космонавтів, вул.Юрка Тютюнника, провулок Лесі Українки,вул. Мозирська, вул.Північна, вул.Невідома-Житомирська, вул. професора Нікончука, вул. Олега Ольжича, вул. Тургенєва, вул.Західна, вул. Енергетиків, вул. Захисників України, провулок Житомирський, вул. Саперна, провулок Західний в м.Овручі Житомирської області з метою раціонального використання електроенергії, зменшення енерговитрат (співфінансування)</t>
  </si>
  <si>
    <t>Покращення доступу до якісної питної води для громади сіл Норинськ, Мощаниця, Підвелідники Овруцького району ( капітальний ремонт)</t>
  </si>
  <si>
    <t>Реконструкція водопровідної мережі з метою покращення водопостачання громади с.Піщаниця Овруцького району, Житомирської області</t>
  </si>
  <si>
    <t>Реконструкція стадіону "Юність"</t>
  </si>
  <si>
    <t>Виготовлення ПКД на ліквідацію підтоплення з будівництвом ГТС по вул.Братській, Рум'янцева, Довженка, Бульби-Боровця,Танкістів, Ващука, Б.Хмельницьгого</t>
  </si>
  <si>
    <t>Виготовлення проектно-кошторисної документації по будівництву водопровідних і каналізаційних мереж в районі бувшого "Приладобудівника"</t>
  </si>
  <si>
    <t xml:space="preserve">об'єктів, видатки за якими  будуть здійснюватися за рахунок  надходжень по ККД 5011000 "Цільові фонди утворені Верховною Радою Автономної Республіки Крим, органами місцевого самоврядування та місцевими органами виконавчої влади"    </t>
  </si>
  <si>
    <t>Всього</t>
  </si>
  <si>
    <t>01</t>
  </si>
  <si>
    <t xml:space="preserve">до рішення від 22.12.2017 року № </t>
  </si>
  <si>
    <t>Секретар ради</t>
  </si>
  <si>
    <t>Додаток № 7</t>
  </si>
  <si>
    <t>Реконструкція та модернізація вуличного освітлення в м.Овруч Житомирської області з метою раціонального використання електроенергії, зменшення витрат</t>
  </si>
  <si>
    <t>Технічне переоснащення бюветів по вул. Київській,70б, Б.хмельницького,34д з встановленням станцій доочистки води (з виготовленням ПКД)</t>
  </si>
  <si>
    <t>Капітальний ремонт Центрального парку  в м. Овруцч Житомирської області</t>
  </si>
  <si>
    <t>Кіпітальний ремонт проїзду від вул. Героїв Майдану до вул. Прикордонна, та частини вул. Прикордонна до будинку №48 в м. Овруч Житомирської області</t>
  </si>
  <si>
    <t>Придбання циркулярного насосу в В.Хайчанську ЗОШ</t>
  </si>
  <si>
    <t>На переобладнання шкільних бібліотек у медіатеки (в т.ч.співфінансування 180000 грн.)</t>
  </si>
  <si>
    <t>Будівництво світлофору по вул. Т.Шевченка-С.Бандери (ПКД)</t>
  </si>
  <si>
    <t>Будівництво світлофору по вул. Б.Хмельницького-Г.Майдану (ПКД)</t>
  </si>
  <si>
    <t>Електрокардіограф</t>
  </si>
  <si>
    <t>Капітальний ремонт тротуару на площі Свободи в м.Овруч Житомирської області</t>
  </si>
  <si>
    <t>Капітальний ремонт споруд водовідведення. Ліквідація підтоплень вул. Олега Ольжича, вул.Юрка Тютюнника, вул.Житомирська, пров. Житомирський, вул.Київська, вул. Набережна в м. Овруч Житомирської області (ПКД)</t>
  </si>
  <si>
    <t>Реконструкція каналізаційної мережі по вул. Прорізній</t>
  </si>
  <si>
    <t>Реконструкція стадіону "Юність"м. Овруч Житомирської області (виготовлення проектно- кошторисної документації )</t>
  </si>
  <si>
    <t>Насос для ЗОШ с. Шоломки</t>
  </si>
  <si>
    <t>Бензопила для ЗОШ с. Шоломки</t>
  </si>
  <si>
    <t>Реконструкція каналізаційного колектора господарсько-побутових стічних вод очисних споруд м.Овруч Житомирської області</t>
  </si>
  <si>
    <t>Будівництво системи побутової каналізації з влаштуванням  КНС по вул. Ш.Алейхема та вул. Озерна в м. Овруч Житомирської області (на ПКД)</t>
  </si>
  <si>
    <t>Капітальний ремонт дорожнього покриття по вул. Ш.Алейхема, Озерна (на ПКД)</t>
  </si>
  <si>
    <t>Будівництво каналізаційної мережі по вул. Володимира Богораза в м.Овруч Житомирської області</t>
  </si>
  <si>
    <t>Будівництво каналізаційної мережі по вул. Михайла Жизневського в м.Овруч Житомирської області</t>
  </si>
  <si>
    <t>Будівництво каналізаційної мережі по вул.Святої Покрови в м.Овруч Житомирської області</t>
  </si>
  <si>
    <t>Будівництво каналізаційної мережі по вул. Миротворців в м.Овруч Житомирської області</t>
  </si>
  <si>
    <t>Капітальний ремонт НВК "Овруцька гімназія ім. Малишка ЗОШ 1 ступеня" на експертизу</t>
  </si>
  <si>
    <t>Встановлення ШРП по вул. Т.Шевченка в м. Овруч Житомирської області</t>
  </si>
  <si>
    <t>Реконструкція вузла обліку газу ДНЗ №1</t>
  </si>
  <si>
    <t>На виготовлення проектно-кошторисної документації на реконструкцію вузла обліку газу ЦДЮТ</t>
  </si>
  <si>
    <t>На виготовлення проектно-кошторисної документації на реконструкцію вузла обліку газу ДНЗ №8</t>
  </si>
  <si>
    <t>На виготовлення проектно-кошторисної документації на реконструкцію вузла обліку газу ДНЗ №6</t>
  </si>
  <si>
    <t>Реконструкція вузла обліку газу ДНЗ№10</t>
  </si>
  <si>
    <t>Капітальний ремонт тротуару по вул. Г.Майдану (всічерги)</t>
  </si>
  <si>
    <t>Придбання димососу В.Чернігівська ЗОШ</t>
  </si>
  <si>
    <t>капітальних видатків , які будуть  проводитися  в 2018 році</t>
  </si>
  <si>
    <t>Реконструкція спортивного майданчика по вул.Героїв Майдану</t>
  </si>
  <si>
    <t>Реконструкція спортивного майданчика по вул.Героїв Майдану ( за рахунок залишку субвенції з державного бюджету на СЕР)</t>
  </si>
  <si>
    <t>Придбання гематологічного аналізатора для Овруцької центральної районної лікарні (за рахунок залишку субвенції з державного бюджету на СЕР, переданої з райбюджету  -390 тис. грн., співфінансування-10 тис. грн.)</t>
  </si>
  <si>
    <t>Придбання мікроскопу для Овруцької центральної районної лікарні (за рахунок залишку субвенції з державного бюджету на СЕР, переданої з райбюджету -35 тис. грн., співфінансування-1 тис. грн.)</t>
  </si>
  <si>
    <t>Придбання  обладнання для дитячих ігрових майданчиків  (за рахунок субвенції на СЕР-385 тис. грн., переданої з райбюджету ,співфінансування-15 тис. грн.)</t>
  </si>
  <si>
    <t>Придбання комп'ютерної техніки та обладнання</t>
  </si>
  <si>
    <t>Захист земель від ерозії на землях Словечансько-Овруцького кряжу на території Шоломкіфвської сільської ради  Овруцького району. В тому числі: будівництво протиерозійних споруд по захисту від водної ерозії". Перерахунок кошторисної документації.</t>
  </si>
  <si>
    <t xml:space="preserve">відшкодування Овруцькою центральною районною лікарнею Благодійному фонду «Заложники Чорнобиля» частини вартості обладнання (системи ультразвукової діагностичної апаратури TOSHIBA XARIO Platinum (TUS-X100/W5)   </t>
  </si>
  <si>
    <t>Придбання насосу для Невгодівської ЗОШ</t>
  </si>
  <si>
    <t>Придбання енергозберігаючого насосного обладнання та станції захисту для облаштування свердловин ВНС №1 та ВНС №2</t>
  </si>
  <si>
    <t>Капітальний трансферт КП"Водоканалу" на  Реконструкцію підземного водозабору м.Овруч Житомирської області</t>
  </si>
  <si>
    <t>Капітальний ремонт житлового фонду, в т.ч прибудинкових територій</t>
  </si>
  <si>
    <t xml:space="preserve">Будівництво бюветів в м.Овруч Житомирської області </t>
  </si>
  <si>
    <t>Капітальний ремонт вуличного освітлення с. Заськи Черепинської сільської ради Овруцького району Житомирської області</t>
  </si>
  <si>
    <t>Реконструкція приміщення ЗОШ №1 виготовлення ПКД</t>
  </si>
  <si>
    <t xml:space="preserve">Інша субвенція Бігунської сільської ради- АЗПСМ с. Бігунь КУ "ЦПМСД Овруцької районної ради"  на придбання комп'ютера </t>
  </si>
  <si>
    <t>06</t>
  </si>
  <si>
    <t>0100000</t>
  </si>
  <si>
    <t>0110000</t>
  </si>
  <si>
    <t>Овруцька міська рада</t>
  </si>
  <si>
    <t xml:space="preserve"> Овруцька міська рада</t>
  </si>
  <si>
    <t>0600000</t>
  </si>
  <si>
    <t>0610000</t>
  </si>
  <si>
    <t>Відділ  освіти Овруцької міської ради</t>
  </si>
  <si>
    <t>1200000</t>
  </si>
  <si>
    <t>1210000</t>
  </si>
  <si>
    <t>Відділ  житлово-комунального господарства, благоустрою Овруцької міської ради</t>
  </si>
  <si>
    <t>Секретар</t>
  </si>
  <si>
    <t xml:space="preserve">                                                                                                           Дєдух І.М.</t>
  </si>
  <si>
    <t>Загальний обсяг фінансування  в 2018 році, грн.</t>
  </si>
  <si>
    <t>Додаток 1</t>
  </si>
  <si>
    <t>Співфінансування на Реконструкцію та технічне переобладнання очисних споруд господарсько- побутових стоків стічних вод у м. Овручі</t>
  </si>
  <si>
    <t>Співфінансування на придбання комп'ютерної техніки для початкової школи</t>
  </si>
  <si>
    <t>Сміттєвоз для благоустрою</t>
  </si>
  <si>
    <t>Бензопили, мотокоси для благоустрою</t>
  </si>
  <si>
    <t>сміттєві баки</t>
  </si>
  <si>
    <t>Грошова оцінка земель, детальні плани територій</t>
  </si>
  <si>
    <t>придбання воріт з хвірткою на військове кладовище</t>
  </si>
  <si>
    <t>на придбання кольорового принтера для Овруцької центральної районної бібліотеки для дорослих ім. А.С. Малишка</t>
  </si>
  <si>
    <t>на придбання морозильної камери для харчоблоку Овруцької ЦРЛ ( субвенція  обл.бюджету)</t>
  </si>
  <si>
    <t>на придбання портативної бормашини для Овруцької ЦРЛ ( субвенція  обл.бюджету)</t>
  </si>
  <si>
    <t>на придбання овочерізки для харчоблоку Овруцької ЦРЛ ( субвенція  обл.бюджету)</t>
  </si>
  <si>
    <t>на придбання мікроскопа лабораторного бінокулярного для клінічної лабораторії діагностичного відділення Овруцької ЦРЛ ( субвенція  обл.бюджету)</t>
  </si>
  <si>
    <t>на придбання медичного інструментарію та обладнання для районної поліклініки Овруцької ЦРЛ  ( субвенція  обл.бюджету)</t>
  </si>
  <si>
    <t>на придбання електрокардіографа, дверних блоків для амбулаторії ЗПСМ в с. Бігунь КУ "Центр ПМСД Овруцької райради" ( субвенція  обл.бюджету)</t>
  </si>
  <si>
    <t>на придбання холодильника для ФП у с.Дубовий Гай КУ "Центр ПМСД Овруцької райради" ( субвенція  обл.бюджету)</t>
  </si>
  <si>
    <t>на придбання двох компютерів для шкільної бібліотеки опорного навчального закладу "Овруцька ЗОШ І-ІІІ ст. № 1" ( субвенція  обл.бюджету)</t>
  </si>
  <si>
    <t>на придбання пральної машини для Великофоснянського ДНЗ ( субвенція  обл.бюджету)</t>
  </si>
  <si>
    <t>на реконструкцію частини приміщення ЦДЮТ ( субвенція  обл.бюджету)</t>
  </si>
  <si>
    <t>на придбання телевізова для Покалівської ЗОШ І-ІІІ ст. ( субвенція  обл.бюджету)</t>
  </si>
  <si>
    <t>1000000</t>
  </si>
  <si>
    <t>Відділ  культури, сім'ї, молоді і спорту  Овруцької міської ради</t>
  </si>
  <si>
    <t>1010000</t>
  </si>
  <si>
    <t>Разом</t>
  </si>
  <si>
    <t>Реконструкція будівлі котельні під фізкультурно-оздоровчий комплекс за адресою: вул. Гетьмана Виговського,15Б в м.Овруч (з міського бюджету-1342871, залишку субвенції СЕР-335303,69)</t>
  </si>
  <si>
    <t>7692</t>
  </si>
  <si>
    <t>(за  рахунок  надходжень по ККД 5011000 "Цільові фонди..")</t>
  </si>
  <si>
    <t>Капітальний ремонт вуличного освітлення в с. Острів, Овруцького району, Житомирської області –  9596,73 грн</t>
  </si>
  <si>
    <t xml:space="preserve">Капітальний ремонт вуличного освітлення по вул. Зарічна, Лугова, Криничка, Вільшанська, Польова, Вишнева та Ручейна в с. Велика Фосня, Овруцького району, Житомирської області –  19906,40 </t>
  </si>
  <si>
    <t xml:space="preserve"> Капітальний ремонт вуличного освітлення по вул. Покальчука, Нова, Садова, Поперечна, Залізнична, Тиха, Молодіжна, Сонячна, Центральна, Дружби та по пров. Тихий в с. Велика Фосня, Овруцького району, Житомирської області –  20936,66 </t>
  </si>
  <si>
    <t xml:space="preserve"> Капітальний ремонт вуличного освітлення в с. Мала Фосня, Овруцького району, Житомирської області –  6328,20 грн</t>
  </si>
  <si>
    <t xml:space="preserve"> Капітальний ремонт вуличного освітлення в с. Бондарі, Овруцького району, Житомирської області –  19087,76 </t>
  </si>
  <si>
    <t xml:space="preserve">Капітальний ремонт вуличного освітлення в с. Бондарівка, Овруцького району, Житомирської області –  8514,60 </t>
  </si>
  <si>
    <t>Капітальний ремонт вуличного освітлення в с. Папірня, Овруцького району, Житомирської області –  3776,65 грн</t>
  </si>
  <si>
    <t xml:space="preserve">Капітальний ремонт вуличного освітлення в с. Красносілка, Овруцького району, Житомирської області –  6684,93 </t>
  </si>
  <si>
    <t>Капітальний ремонт вуличного освітлення в с. Мамеч, Овруцького району, Житомирської області –  3051,51 грн</t>
  </si>
  <si>
    <t>Капітальний ремонт вуличного освітлення в с. Мала Чернігівка, Овруцького району, Житомирської області – 8670,96 грн</t>
  </si>
  <si>
    <t>Капітальний ремонт вуличного освітлення в с. Велика Чернігівка, Овруцького району, Житомирської області – 19060,87 грн.</t>
  </si>
  <si>
    <t xml:space="preserve"> Капітальний ремонт вуличного освітлення в с. Богданівка, Овруцького району, Житомирської області – 10877,73 грн</t>
  </si>
  <si>
    <t xml:space="preserve"> Капітальний ремонт вуличного освітлення в с. Камінь, Овруцького району, Житомирської області – 4599,78 </t>
  </si>
  <si>
    <t xml:space="preserve"> Капітальний ремонт вуличного освітлення в с. Коренівка, Овруцького району, Житомирської області – 10094,99 </t>
  </si>
  <si>
    <t xml:space="preserve">Капітальний ремонт вуличного освітлення в с. Черепинки, Овруцького району, Житомирської області – 5654,35 </t>
  </si>
  <si>
    <t xml:space="preserve">Капітальний ремонт вуличного освітлення в с. Шоломки, Овруцького району, Житомирської області – 20399,45 </t>
  </si>
  <si>
    <t>Капітальний ремонт вуличного освітлення в с. Слобода Шоломківська, Овруцького району, Житомирської області – 14401,08 грн</t>
  </si>
  <si>
    <t>Капітальний ремонт вуличного освітлення в с. Довгиничі, Овруцького району, Житомирської області – 3468,72 грн</t>
  </si>
  <si>
    <t xml:space="preserve">Капітальний ремонт вуличного освітлення в с. Збраньки, Овруцького району, Житомирської області – 11410,68 </t>
  </si>
  <si>
    <t xml:space="preserve"> Капітальний ремонт вуличного освітлення в с. Яцковичі, Овруцького району, Житомирської області – 7302,84 грн.</t>
  </si>
  <si>
    <t>Капітальний ремонт вуличного освітлення в с. Колосівка, Овруцького району, Житомирської області –  5993,20 грн</t>
  </si>
  <si>
    <t xml:space="preserve">Реконструкція вуличного освітлення по вул. Хуторянська, Шваб, Садова, Поліська, Заводська, Південна, Колгоспна, Чигиринська, Швабівська, Ясельна та по пров. Колгоспний, Рибний, Ясельний в с. Заріччя, Овруцького району, Житомирської області –  14967,97 </t>
  </si>
  <si>
    <t xml:space="preserve">Реконструкція вуличного освітлення по вул. Набережна, Молодіжна, Глибока, Сонячна, Інтернаціональна, Шкільна, Нова, Партизанська, Жовтнева, Дружби, Перемоги та по пров. Жовтневий, Перемоги в с. Заріччя, Овруцького району, Житомирської області –  12250,85 </t>
  </si>
  <si>
    <t xml:space="preserve">Реконструкція вуличного освітлення в с. Лукішки, Овруцького району, Житомирської області – 11684,12 </t>
  </si>
  <si>
    <t>до рішення  №414 10 сесії VII скликання Овруцької міської ради від 20.04.2018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</si>
</sst>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₴"/>
  </numFmts>
  <fonts count="29" x14ac:knownFonts="1">
    <font>
      <sz val="10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b/>
      <i/>
      <sz val="12"/>
      <color indexed="8"/>
      <name val="Bookman Old Style"/>
      <family val="1"/>
      <charset val="204"/>
    </font>
    <font>
      <b/>
      <i/>
      <sz val="10"/>
      <color indexed="8"/>
      <name val="Bookman Old Style"/>
      <family val="1"/>
      <charset val="204"/>
    </font>
    <font>
      <sz val="10"/>
      <color indexed="8"/>
      <name val="Bookman Old Style"/>
      <family val="1"/>
      <charset val="204"/>
    </font>
    <font>
      <sz val="10"/>
      <color indexed="8"/>
      <name val="Times New Roman"/>
      <family val="1"/>
      <charset val="204"/>
    </font>
    <font>
      <b/>
      <i/>
      <sz val="8"/>
      <color indexed="8"/>
      <name val="Bookman Old Style"/>
      <family val="1"/>
      <charset val="204"/>
    </font>
    <font>
      <sz val="8"/>
      <color indexed="8"/>
      <name val="Calibri"/>
      <family val="2"/>
      <charset val="204"/>
    </font>
    <font>
      <sz val="10"/>
      <name val="Bookman Old Style"/>
      <family val="1"/>
      <charset val="204"/>
    </font>
    <font>
      <sz val="12"/>
      <color indexed="8"/>
      <name val="Bookman Old Style"/>
      <family val="1"/>
      <charset val="204"/>
    </font>
    <font>
      <sz val="10"/>
      <color indexed="8"/>
      <name val="Calibri"/>
      <family val="2"/>
      <charset val="204"/>
    </font>
    <font>
      <sz val="8"/>
      <color indexed="8"/>
      <name val="Bookman Old Style"/>
      <family val="1"/>
      <charset val="204"/>
    </font>
    <font>
      <b/>
      <sz val="10"/>
      <color indexed="8"/>
      <name val="Bookman Old Style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name val="Bookman Old Style"/>
      <family val="1"/>
      <charset val="204"/>
    </font>
    <font>
      <sz val="8"/>
      <name val="Calibri"/>
      <family val="2"/>
      <charset val="204"/>
    </font>
    <font>
      <sz val="12"/>
      <name val="Calibri"/>
      <family val="2"/>
      <charset val="204"/>
    </font>
    <font>
      <b/>
      <sz val="10"/>
      <name val="Arial Cyr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sz val="10"/>
      <color indexed="8"/>
      <name val="Calibri"/>
      <family val="2"/>
      <charset val="204"/>
      <scheme val="minor"/>
    </font>
    <font>
      <b/>
      <sz val="12"/>
      <name val="Arial Cyr"/>
      <charset val="204"/>
    </font>
    <font>
      <sz val="12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3" fillId="0" borderId="0"/>
  </cellStyleXfs>
  <cellXfs count="80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2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1" fontId="5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/>
    </xf>
    <xf numFmtId="1" fontId="14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 vertical="center"/>
    </xf>
    <xf numFmtId="2" fontId="13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wrapText="1"/>
    </xf>
    <xf numFmtId="1" fontId="17" fillId="0" borderId="1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8" fillId="0" borderId="1" xfId="0" quotePrefix="1" applyFont="1" applyBorder="1" applyAlignment="1">
      <alignment horizontal="center" vertical="center" wrapText="1"/>
    </xf>
    <xf numFmtId="2" fontId="18" fillId="0" borderId="1" xfId="0" quotePrefix="1" applyNumberFormat="1" applyFont="1" applyBorder="1" applyAlignment="1">
      <alignment vertical="center" wrapText="1"/>
    </xf>
    <xf numFmtId="1" fontId="20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19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left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164" fontId="22" fillId="0" borderId="1" xfId="0" applyNumberFormat="1" applyFont="1" applyFill="1" applyBorder="1" applyAlignment="1">
      <alignment horizontal="right" vertical="center"/>
    </xf>
    <xf numFmtId="164" fontId="22" fillId="0" borderId="1" xfId="1" applyNumberFormat="1" applyFont="1" applyFill="1" applyBorder="1" applyAlignment="1">
      <alignment horizontal="right" vertical="center"/>
    </xf>
    <xf numFmtId="0" fontId="0" fillId="0" borderId="2" xfId="0" applyBorder="1" applyAlignment="1">
      <alignment vertical="center"/>
    </xf>
    <xf numFmtId="1" fontId="24" fillId="0" borderId="1" xfId="0" quotePrefix="1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8" fillId="0" borderId="3" xfId="0" quotePrefix="1" applyFont="1" applyBorder="1" applyAlignment="1">
      <alignment horizontal="center" vertical="center" wrapText="1"/>
    </xf>
    <xf numFmtId="164" fontId="17" fillId="0" borderId="1" xfId="1" applyNumberFormat="1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left" vertical="center" wrapText="1"/>
    </xf>
    <xf numFmtId="164" fontId="17" fillId="0" borderId="1" xfId="1" applyNumberFormat="1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2" fontId="13" fillId="0" borderId="1" xfId="0" applyNumberFormat="1" applyFont="1" applyFill="1" applyBorder="1" applyAlignment="1">
      <alignment horizontal="center" vertical="center" wrapText="1"/>
    </xf>
    <xf numFmtId="2" fontId="18" fillId="0" borderId="1" xfId="0" quotePrefix="1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 wrapText="1"/>
    </xf>
    <xf numFmtId="0" fontId="27" fillId="0" borderId="1" xfId="0" quotePrefix="1" applyFont="1" applyBorder="1" applyAlignment="1">
      <alignment horizontal="center" vertical="center" wrapText="1"/>
    </xf>
    <xf numFmtId="49" fontId="2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Font="1" applyBorder="1" applyAlignment="1">
      <alignment horizontal="left"/>
    </xf>
    <xf numFmtId="0" fontId="26" fillId="0" borderId="1" xfId="0" applyFont="1" applyBorder="1" applyAlignment="1">
      <alignment horizontal="left" vertical="center" wrapText="1"/>
    </xf>
    <xf numFmtId="0" fontId="11" fillId="0" borderId="0" xfId="0" applyFont="1" applyFill="1" applyAlignment="1">
      <alignment wrapText="1"/>
    </xf>
    <xf numFmtId="0" fontId="7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9" fillId="0" borderId="0" xfId="0" applyFont="1" applyAlignment="1"/>
    <xf numFmtId="0" fontId="0" fillId="0" borderId="4" xfId="0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wrapText="1"/>
    </xf>
  </cellXfs>
  <cellStyles count="2">
    <cellStyle name="Обычный" xfId="0" builtinId="0"/>
    <cellStyle name="Обычный_Сеся15.08.0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23"/>
  <sheetViews>
    <sheetView tabSelected="1" view="pageBreakPreview" workbookViewId="0">
      <selection activeCell="E4" sqref="E4"/>
    </sheetView>
  </sheetViews>
  <sheetFormatPr defaultRowHeight="16.5" x14ac:dyDescent="0.3"/>
  <cols>
    <col min="2" max="2" width="14.140625" style="8" customWidth="1"/>
    <col min="3" max="3" width="12.42578125" style="54" customWidth="1"/>
    <col min="4" max="4" width="57.140625" style="6" customWidth="1"/>
    <col min="5" max="5" width="15.7109375" style="6" customWidth="1"/>
  </cols>
  <sheetData>
    <row r="1" spans="2:5" x14ac:dyDescent="0.3">
      <c r="E1" s="6" t="s">
        <v>88</v>
      </c>
    </row>
    <row r="2" spans="2:5" ht="18.75" customHeight="1" x14ac:dyDescent="0.3">
      <c r="E2" s="66" t="s">
        <v>139</v>
      </c>
    </row>
    <row r="3" spans="2:5" ht="18.75" customHeight="1" x14ac:dyDescent="0.3">
      <c r="E3" s="67"/>
    </row>
    <row r="4" spans="2:5" x14ac:dyDescent="0.3">
      <c r="D4" s="2" t="s">
        <v>8</v>
      </c>
    </row>
    <row r="5" spans="2:5" ht="15.75" x14ac:dyDescent="0.25">
      <c r="B5" s="2"/>
      <c r="D5" s="3" t="s">
        <v>57</v>
      </c>
    </row>
    <row r="6" spans="2:5" ht="92.25" customHeight="1" x14ac:dyDescent="0.2">
      <c r="B6" s="4" t="s">
        <v>1</v>
      </c>
      <c r="C6" s="55" t="s">
        <v>2</v>
      </c>
      <c r="D6" s="68" t="s">
        <v>3</v>
      </c>
      <c r="E6" s="68" t="s">
        <v>87</v>
      </c>
    </row>
    <row r="7" spans="2:5" ht="76.5" customHeight="1" x14ac:dyDescent="0.3">
      <c r="B7" s="17"/>
      <c r="C7" s="55" t="s">
        <v>9</v>
      </c>
      <c r="D7" s="68"/>
      <c r="E7" s="68"/>
    </row>
    <row r="8" spans="2:5" ht="16.5" customHeight="1" x14ac:dyDescent="0.2">
      <c r="B8" s="30" t="s">
        <v>75</v>
      </c>
      <c r="C8" s="55"/>
      <c r="D8" s="31" t="s">
        <v>77</v>
      </c>
      <c r="E8" s="33"/>
    </row>
    <row r="9" spans="2:5" ht="15.75" x14ac:dyDescent="0.2">
      <c r="B9" s="30" t="s">
        <v>76</v>
      </c>
      <c r="C9" s="55"/>
      <c r="D9" s="31" t="s">
        <v>78</v>
      </c>
      <c r="E9" s="33">
        <f>SUM(E10:E60)</f>
        <v>18528388.749999996</v>
      </c>
    </row>
    <row r="10" spans="2:5" ht="15.75" x14ac:dyDescent="0.25">
      <c r="B10" s="72" t="s">
        <v>22</v>
      </c>
      <c r="C10" s="56">
        <v>2111</v>
      </c>
      <c r="D10" s="11" t="s">
        <v>34</v>
      </c>
      <c r="E10" s="21">
        <v>20000</v>
      </c>
    </row>
    <row r="11" spans="2:5" ht="15.75" x14ac:dyDescent="0.25">
      <c r="B11" s="71"/>
      <c r="C11" s="56">
        <v>2111</v>
      </c>
      <c r="D11" s="18" t="s">
        <v>63</v>
      </c>
      <c r="E11" s="21">
        <v>368000</v>
      </c>
    </row>
    <row r="12" spans="2:5" ht="26.25" x14ac:dyDescent="0.25">
      <c r="B12" s="71"/>
      <c r="C12" s="56">
        <v>2111</v>
      </c>
      <c r="D12" s="18" t="s">
        <v>73</v>
      </c>
      <c r="E12" s="21">
        <v>20000</v>
      </c>
    </row>
    <row r="13" spans="2:5" ht="47.25" x14ac:dyDescent="0.2">
      <c r="B13" s="71"/>
      <c r="C13" s="38">
        <v>2111</v>
      </c>
      <c r="D13" s="39" t="s">
        <v>102</v>
      </c>
      <c r="E13" s="40">
        <v>17900</v>
      </c>
    </row>
    <row r="14" spans="2:5" ht="47.25" x14ac:dyDescent="0.2">
      <c r="B14" s="71"/>
      <c r="C14" s="38">
        <v>2111</v>
      </c>
      <c r="D14" s="39" t="s">
        <v>103</v>
      </c>
      <c r="E14" s="40">
        <v>15000</v>
      </c>
    </row>
    <row r="15" spans="2:5" ht="51.75" x14ac:dyDescent="0.25">
      <c r="B15" s="71"/>
      <c r="C15" s="56">
        <v>2010</v>
      </c>
      <c r="D15" s="11" t="s">
        <v>60</v>
      </c>
      <c r="E15" s="21">
        <v>400000</v>
      </c>
    </row>
    <row r="16" spans="2:5" ht="51.75" x14ac:dyDescent="0.25">
      <c r="B16" s="71"/>
      <c r="C16" s="56">
        <v>2010</v>
      </c>
      <c r="D16" s="11" t="s">
        <v>61</v>
      </c>
      <c r="E16" s="21">
        <v>36000</v>
      </c>
    </row>
    <row r="17" spans="2:5" ht="51.75" x14ac:dyDescent="0.25">
      <c r="B17" s="71"/>
      <c r="C17" s="56">
        <v>2010</v>
      </c>
      <c r="D17" s="11" t="s">
        <v>65</v>
      </c>
      <c r="E17" s="21">
        <v>290357</v>
      </c>
    </row>
    <row r="18" spans="2:5" ht="47.25" x14ac:dyDescent="0.2">
      <c r="B18" s="71"/>
      <c r="C18" s="38">
        <v>2010</v>
      </c>
      <c r="D18" s="39" t="s">
        <v>101</v>
      </c>
      <c r="E18" s="41">
        <v>10000</v>
      </c>
    </row>
    <row r="19" spans="2:5" ht="47.25" x14ac:dyDescent="0.2">
      <c r="B19" s="71"/>
      <c r="C19" s="38">
        <v>2010</v>
      </c>
      <c r="D19" s="39" t="s">
        <v>100</v>
      </c>
      <c r="E19" s="41">
        <v>15000</v>
      </c>
    </row>
    <row r="20" spans="2:5" ht="31.5" x14ac:dyDescent="0.2">
      <c r="B20" s="71"/>
      <c r="C20" s="38">
        <v>2010</v>
      </c>
      <c r="D20" s="39" t="s">
        <v>97</v>
      </c>
      <c r="E20" s="41">
        <v>12000</v>
      </c>
    </row>
    <row r="21" spans="2:5" ht="31.5" x14ac:dyDescent="0.2">
      <c r="B21" s="71"/>
      <c r="C21" s="38">
        <v>2010</v>
      </c>
      <c r="D21" s="39" t="s">
        <v>99</v>
      </c>
      <c r="E21" s="41">
        <v>10000</v>
      </c>
    </row>
    <row r="22" spans="2:5" ht="31.5" x14ac:dyDescent="0.2">
      <c r="B22" s="71"/>
      <c r="C22" s="38">
        <v>2010</v>
      </c>
      <c r="D22" s="39" t="s">
        <v>98</v>
      </c>
      <c r="E22" s="41">
        <v>8000</v>
      </c>
    </row>
    <row r="23" spans="2:5" ht="50.25" customHeight="1" x14ac:dyDescent="0.25">
      <c r="B23" s="71"/>
      <c r="C23" s="56">
        <v>6013</v>
      </c>
      <c r="D23" s="18" t="s">
        <v>10</v>
      </c>
      <c r="E23" s="21">
        <v>200000</v>
      </c>
    </row>
    <row r="24" spans="2:5" ht="55.5" customHeight="1" x14ac:dyDescent="0.25">
      <c r="B24" s="71"/>
      <c r="C24" s="56">
        <v>6013</v>
      </c>
      <c r="D24" s="18" t="s">
        <v>15</v>
      </c>
      <c r="E24" s="21">
        <v>1074353</v>
      </c>
    </row>
    <row r="25" spans="2:5" ht="26.25" x14ac:dyDescent="0.25">
      <c r="B25" s="71"/>
      <c r="C25" s="56">
        <v>6017</v>
      </c>
      <c r="D25" s="18" t="s">
        <v>69</v>
      </c>
      <c r="E25" s="23">
        <v>1487292</v>
      </c>
    </row>
    <row r="26" spans="2:5" ht="44.25" customHeight="1" x14ac:dyDescent="0.25">
      <c r="B26" s="71"/>
      <c r="C26" s="56">
        <v>6030</v>
      </c>
      <c r="D26" s="11" t="s">
        <v>11</v>
      </c>
      <c r="E26" s="21">
        <v>60000</v>
      </c>
    </row>
    <row r="27" spans="2:5" ht="30" x14ac:dyDescent="0.3">
      <c r="B27" s="71"/>
      <c r="C27" s="56">
        <v>6030</v>
      </c>
      <c r="D27" s="9" t="s">
        <v>28</v>
      </c>
      <c r="E27" s="21">
        <v>1000000</v>
      </c>
    </row>
    <row r="28" spans="2:5" ht="39" x14ac:dyDescent="0.25">
      <c r="B28" s="71"/>
      <c r="C28" s="56">
        <v>6030</v>
      </c>
      <c r="D28" s="11" t="s">
        <v>29</v>
      </c>
      <c r="E28" s="21">
        <v>1000000</v>
      </c>
    </row>
    <row r="29" spans="2:5" ht="15.75" x14ac:dyDescent="0.25">
      <c r="B29" s="71"/>
      <c r="C29" s="56">
        <v>6030</v>
      </c>
      <c r="D29" s="11" t="s">
        <v>55</v>
      </c>
      <c r="E29" s="21">
        <v>10170</v>
      </c>
    </row>
    <row r="30" spans="2:5" ht="26.25" x14ac:dyDescent="0.25">
      <c r="B30" s="71"/>
      <c r="C30" s="56">
        <v>6030</v>
      </c>
      <c r="D30" s="11" t="s">
        <v>35</v>
      </c>
      <c r="E30" s="21">
        <v>999830</v>
      </c>
    </row>
    <row r="31" spans="2:5" ht="72" customHeight="1" x14ac:dyDescent="0.25">
      <c r="B31" s="71"/>
      <c r="C31" s="56">
        <v>6030</v>
      </c>
      <c r="D31" s="11" t="s">
        <v>36</v>
      </c>
      <c r="E31" s="21">
        <v>114100</v>
      </c>
    </row>
    <row r="32" spans="2:5" ht="61.5" customHeight="1" x14ac:dyDescent="0.25">
      <c r="B32" s="71"/>
      <c r="C32" s="56">
        <v>6030</v>
      </c>
      <c r="D32" s="11" t="s">
        <v>62</v>
      </c>
      <c r="E32" s="21">
        <v>400000</v>
      </c>
    </row>
    <row r="33" spans="2:5" ht="39" x14ac:dyDescent="0.25">
      <c r="B33" s="71"/>
      <c r="C33" s="56">
        <v>7310</v>
      </c>
      <c r="D33" s="11" t="s">
        <v>19</v>
      </c>
      <c r="E33" s="28">
        <v>200000</v>
      </c>
    </row>
    <row r="34" spans="2:5" ht="210" x14ac:dyDescent="0.25">
      <c r="B34" s="71"/>
      <c r="C34" s="56">
        <v>7310</v>
      </c>
      <c r="D34" s="20" t="s">
        <v>14</v>
      </c>
      <c r="E34" s="24">
        <v>589161</v>
      </c>
    </row>
    <row r="35" spans="2:5" ht="45" x14ac:dyDescent="0.25">
      <c r="B35" s="71"/>
      <c r="C35" s="56">
        <v>7310</v>
      </c>
      <c r="D35" s="4" t="s">
        <v>26</v>
      </c>
      <c r="E35" s="28">
        <v>900000</v>
      </c>
    </row>
    <row r="36" spans="2:5" ht="33.75" customHeight="1" x14ac:dyDescent="0.25">
      <c r="B36" s="71"/>
      <c r="C36" s="57">
        <v>7310</v>
      </c>
      <c r="D36" s="18" t="s">
        <v>46</v>
      </c>
      <c r="E36" s="28">
        <v>990000</v>
      </c>
    </row>
    <row r="37" spans="2:5" ht="26.25" x14ac:dyDescent="0.25">
      <c r="B37" s="71"/>
      <c r="C37" s="57">
        <v>7310</v>
      </c>
      <c r="D37" s="18" t="s">
        <v>47</v>
      </c>
      <c r="E37" s="28">
        <v>890000</v>
      </c>
    </row>
    <row r="38" spans="2:5" ht="26.25" x14ac:dyDescent="0.25">
      <c r="B38" s="71"/>
      <c r="C38" s="57">
        <v>7310</v>
      </c>
      <c r="D38" s="18" t="s">
        <v>45</v>
      </c>
      <c r="E38" s="28">
        <v>790000</v>
      </c>
    </row>
    <row r="39" spans="2:5" ht="26.25" x14ac:dyDescent="0.25">
      <c r="B39" s="71"/>
      <c r="C39" s="57">
        <v>7310</v>
      </c>
      <c r="D39" s="18" t="s">
        <v>44</v>
      </c>
      <c r="E39" s="28">
        <v>1100000</v>
      </c>
    </row>
    <row r="40" spans="2:5" ht="39" x14ac:dyDescent="0.25">
      <c r="B40" s="71"/>
      <c r="C40" s="56">
        <v>7310</v>
      </c>
      <c r="D40" s="11" t="s">
        <v>16</v>
      </c>
      <c r="E40" s="28">
        <v>120000</v>
      </c>
    </row>
    <row r="41" spans="2:5" ht="39" x14ac:dyDescent="0.25">
      <c r="B41" s="71"/>
      <c r="C41" s="56">
        <v>7310</v>
      </c>
      <c r="D41" s="11" t="s">
        <v>42</v>
      </c>
      <c r="E41" s="28">
        <v>177000</v>
      </c>
    </row>
    <row r="42" spans="2:5" ht="39" x14ac:dyDescent="0.25">
      <c r="B42" s="71"/>
      <c r="C42" s="56">
        <v>7310</v>
      </c>
      <c r="D42" s="11" t="s">
        <v>27</v>
      </c>
      <c r="E42" s="28">
        <v>320000</v>
      </c>
    </row>
    <row r="43" spans="2:5" ht="15.75" x14ac:dyDescent="0.25">
      <c r="B43" s="71"/>
      <c r="C43" s="56">
        <v>7310</v>
      </c>
      <c r="D43" s="4" t="s">
        <v>70</v>
      </c>
      <c r="E43" s="21">
        <v>184740</v>
      </c>
    </row>
    <row r="44" spans="2:5" ht="26.25" x14ac:dyDescent="0.25">
      <c r="B44" s="71"/>
      <c r="C44" s="56">
        <v>7310</v>
      </c>
      <c r="D44" s="11" t="s">
        <v>41</v>
      </c>
      <c r="E44" s="21">
        <v>80000</v>
      </c>
    </row>
    <row r="45" spans="2:5" ht="15.75" x14ac:dyDescent="0.25">
      <c r="B45" s="71"/>
      <c r="C45" s="56">
        <v>7310</v>
      </c>
      <c r="D45" s="11" t="s">
        <v>37</v>
      </c>
      <c r="E45" s="21">
        <v>9977</v>
      </c>
    </row>
    <row r="46" spans="2:5" ht="30" x14ac:dyDescent="0.3">
      <c r="B46" s="71"/>
      <c r="C46" s="56">
        <v>7310</v>
      </c>
      <c r="D46" s="19" t="s">
        <v>49</v>
      </c>
      <c r="E46" s="21">
        <v>8148</v>
      </c>
    </row>
    <row r="47" spans="2:5" ht="15.75" x14ac:dyDescent="0.25">
      <c r="B47" s="71"/>
      <c r="C47" s="56">
        <v>7310</v>
      </c>
      <c r="D47" s="11" t="s">
        <v>32</v>
      </c>
      <c r="E47" s="21">
        <v>37306</v>
      </c>
    </row>
    <row r="48" spans="2:5" ht="15.75" x14ac:dyDescent="0.25">
      <c r="B48" s="71"/>
      <c r="C48" s="56">
        <v>7310</v>
      </c>
      <c r="D48" s="11" t="s">
        <v>33</v>
      </c>
      <c r="E48" s="21">
        <v>37306</v>
      </c>
    </row>
    <row r="49" spans="2:5" ht="39" x14ac:dyDescent="0.25">
      <c r="B49" s="71"/>
      <c r="C49" s="56">
        <v>7310</v>
      </c>
      <c r="D49" s="11" t="s">
        <v>18</v>
      </c>
      <c r="E49" s="29">
        <v>199000</v>
      </c>
    </row>
    <row r="50" spans="2:5" ht="60" x14ac:dyDescent="0.25">
      <c r="B50" s="71"/>
      <c r="C50" s="56">
        <v>7325</v>
      </c>
      <c r="D50" s="20" t="s">
        <v>112</v>
      </c>
      <c r="E50" s="52">
        <v>1678174.69</v>
      </c>
    </row>
    <row r="51" spans="2:5" ht="39" x14ac:dyDescent="0.25">
      <c r="B51" s="71"/>
      <c r="C51" s="56">
        <v>7325</v>
      </c>
      <c r="D51" s="11" t="s">
        <v>13</v>
      </c>
      <c r="E51" s="21">
        <v>700000</v>
      </c>
    </row>
    <row r="52" spans="2:5" ht="39" x14ac:dyDescent="0.25">
      <c r="B52" s="71"/>
      <c r="C52" s="56">
        <v>7325</v>
      </c>
      <c r="D52" s="11" t="s">
        <v>12</v>
      </c>
      <c r="E52" s="21">
        <v>700000</v>
      </c>
    </row>
    <row r="53" spans="2:5" ht="26.25" x14ac:dyDescent="0.25">
      <c r="B53" s="71"/>
      <c r="C53" s="56">
        <v>7325</v>
      </c>
      <c r="D53" s="11" t="s">
        <v>38</v>
      </c>
      <c r="E53" s="21">
        <v>159000</v>
      </c>
    </row>
    <row r="54" spans="2:5" ht="45" x14ac:dyDescent="0.25">
      <c r="B54" s="71"/>
      <c r="C54" s="56">
        <v>7325</v>
      </c>
      <c r="D54" s="4" t="s">
        <v>59</v>
      </c>
      <c r="E54" s="25">
        <v>527.05999999999995</v>
      </c>
    </row>
    <row r="55" spans="2:5" ht="26.25" x14ac:dyDescent="0.25">
      <c r="B55" s="71"/>
      <c r="C55" s="56">
        <v>7461</v>
      </c>
      <c r="D55" s="11" t="s">
        <v>0</v>
      </c>
      <c r="E55" s="21">
        <v>700000</v>
      </c>
    </row>
    <row r="56" spans="2:5" ht="26.25" x14ac:dyDescent="0.25">
      <c r="B56" s="71"/>
      <c r="C56" s="56">
        <v>7461</v>
      </c>
      <c r="D56" s="11" t="s">
        <v>43</v>
      </c>
      <c r="E56" s="21">
        <v>38000</v>
      </c>
    </row>
    <row r="57" spans="2:5" ht="15.75" x14ac:dyDescent="0.25">
      <c r="B57" s="71"/>
      <c r="C57" s="56">
        <v>7650</v>
      </c>
      <c r="D57" s="7" t="s">
        <v>94</v>
      </c>
      <c r="E57" s="21">
        <v>129754</v>
      </c>
    </row>
    <row r="58" spans="2:5" ht="51.75" x14ac:dyDescent="0.25">
      <c r="B58" s="75"/>
      <c r="C58" s="56">
        <v>8311</v>
      </c>
      <c r="D58" s="11" t="s">
        <v>64</v>
      </c>
      <c r="E58" s="21">
        <v>3693</v>
      </c>
    </row>
    <row r="59" spans="2:5" ht="38.25" x14ac:dyDescent="0.25">
      <c r="B59" s="36"/>
      <c r="C59" s="56">
        <v>9770</v>
      </c>
      <c r="D59" s="10" t="s">
        <v>89</v>
      </c>
      <c r="E59" s="28">
        <v>68600</v>
      </c>
    </row>
    <row r="60" spans="2:5" ht="25.5" x14ac:dyDescent="0.25">
      <c r="B60" s="36"/>
      <c r="C60" s="56">
        <v>9770</v>
      </c>
      <c r="D60" s="10" t="s">
        <v>90</v>
      </c>
      <c r="E60" s="28">
        <v>150000</v>
      </c>
    </row>
    <row r="61" spans="2:5" ht="15.75" x14ac:dyDescent="0.25">
      <c r="B61" s="30" t="s">
        <v>79</v>
      </c>
      <c r="C61" s="56"/>
      <c r="D61" s="31" t="s">
        <v>81</v>
      </c>
      <c r="E61" s="22">
        <f>E62</f>
        <v>1041627</v>
      </c>
    </row>
    <row r="62" spans="2:5" ht="15.75" x14ac:dyDescent="0.25">
      <c r="B62" s="30" t="s">
        <v>80</v>
      </c>
      <c r="C62" s="56"/>
      <c r="D62" s="31" t="s">
        <v>81</v>
      </c>
      <c r="E62" s="22">
        <f>SUM(E63:E79)</f>
        <v>1041627</v>
      </c>
    </row>
    <row r="63" spans="2:5" ht="25.5" x14ac:dyDescent="0.2">
      <c r="B63" s="45"/>
      <c r="C63" s="58">
        <v>1010</v>
      </c>
      <c r="D63" s="47" t="s">
        <v>105</v>
      </c>
      <c r="E63" s="48">
        <v>7000</v>
      </c>
    </row>
    <row r="64" spans="2:5" ht="26.25" x14ac:dyDescent="0.25">
      <c r="B64" s="72" t="s">
        <v>74</v>
      </c>
      <c r="C64" s="56">
        <v>1020</v>
      </c>
      <c r="D64" s="11" t="s">
        <v>31</v>
      </c>
      <c r="E64" s="21">
        <v>360000</v>
      </c>
    </row>
    <row r="65" spans="2:5" ht="15.75" x14ac:dyDescent="0.25">
      <c r="B65" s="73"/>
      <c r="C65" s="56">
        <v>1020</v>
      </c>
      <c r="D65" s="11" t="s">
        <v>30</v>
      </c>
      <c r="E65" s="21">
        <v>25000</v>
      </c>
    </row>
    <row r="66" spans="2:5" ht="15.75" x14ac:dyDescent="0.25">
      <c r="B66" s="73"/>
      <c r="C66" s="56">
        <v>1020</v>
      </c>
      <c r="D66" s="11" t="s">
        <v>40</v>
      </c>
      <c r="E66" s="21">
        <v>12500</v>
      </c>
    </row>
    <row r="67" spans="2:5" ht="15.75" x14ac:dyDescent="0.25">
      <c r="B67" s="73"/>
      <c r="C67" s="56">
        <v>1020</v>
      </c>
      <c r="D67" s="11" t="s">
        <v>39</v>
      </c>
      <c r="E67" s="21">
        <v>10600</v>
      </c>
    </row>
    <row r="68" spans="2:5" ht="26.25" x14ac:dyDescent="0.25">
      <c r="B68" s="73"/>
      <c r="C68" s="56">
        <v>1020</v>
      </c>
      <c r="D68" s="11" t="s">
        <v>48</v>
      </c>
      <c r="E68" s="21">
        <v>3458</v>
      </c>
    </row>
    <row r="69" spans="2:5" ht="15.75" x14ac:dyDescent="0.25">
      <c r="B69" s="73"/>
      <c r="C69" s="56">
        <v>1020</v>
      </c>
      <c r="D69" s="11" t="s">
        <v>56</v>
      </c>
      <c r="E69" s="21">
        <v>18000</v>
      </c>
    </row>
    <row r="70" spans="2:5" ht="15.75" x14ac:dyDescent="0.25">
      <c r="B70" s="73"/>
      <c r="C70" s="56">
        <v>1020</v>
      </c>
      <c r="D70" s="11" t="s">
        <v>66</v>
      </c>
      <c r="E70" s="21">
        <v>10069</v>
      </c>
    </row>
    <row r="71" spans="2:5" ht="15.75" x14ac:dyDescent="0.25">
      <c r="B71" s="73"/>
      <c r="C71" s="56">
        <v>1020</v>
      </c>
      <c r="D71" s="11" t="s">
        <v>72</v>
      </c>
      <c r="E71" s="21">
        <v>100000</v>
      </c>
    </row>
    <row r="72" spans="2:5" ht="38.25" x14ac:dyDescent="0.2">
      <c r="B72" s="73"/>
      <c r="C72" s="58">
        <v>1020</v>
      </c>
      <c r="D72" s="47" t="s">
        <v>104</v>
      </c>
      <c r="E72" s="46">
        <v>20000</v>
      </c>
    </row>
    <row r="73" spans="2:5" ht="25.5" x14ac:dyDescent="0.2">
      <c r="B73" s="73"/>
      <c r="C73" s="58">
        <v>1020</v>
      </c>
      <c r="D73" s="47" t="s">
        <v>107</v>
      </c>
      <c r="E73" s="46">
        <v>6000</v>
      </c>
    </row>
    <row r="74" spans="2:5" ht="25.5" x14ac:dyDescent="0.2">
      <c r="B74" s="73"/>
      <c r="C74" s="58">
        <v>1090</v>
      </c>
      <c r="D74" s="47" t="s">
        <v>106</v>
      </c>
      <c r="E74" s="46">
        <v>5000</v>
      </c>
    </row>
    <row r="75" spans="2:5" ht="30" x14ac:dyDescent="0.3">
      <c r="B75" s="73"/>
      <c r="C75" s="56">
        <v>7321</v>
      </c>
      <c r="D75" s="19" t="s">
        <v>53</v>
      </c>
      <c r="E75" s="21">
        <v>20000</v>
      </c>
    </row>
    <row r="76" spans="2:5" ht="30" x14ac:dyDescent="0.3">
      <c r="B76" s="73"/>
      <c r="C76" s="56">
        <v>7321</v>
      </c>
      <c r="D76" s="19" t="s">
        <v>52</v>
      </c>
      <c r="E76" s="21">
        <v>20000</v>
      </c>
    </row>
    <row r="77" spans="2:5" ht="30" x14ac:dyDescent="0.3">
      <c r="B77" s="73"/>
      <c r="C77" s="56">
        <v>7321</v>
      </c>
      <c r="D77" s="19" t="s">
        <v>51</v>
      </c>
      <c r="E77" s="21">
        <v>20000</v>
      </c>
    </row>
    <row r="78" spans="2:5" x14ac:dyDescent="0.3">
      <c r="B78" s="73"/>
      <c r="C78" s="56">
        <v>7321</v>
      </c>
      <c r="D78" s="19" t="s">
        <v>54</v>
      </c>
      <c r="E78" s="21">
        <v>214000</v>
      </c>
    </row>
    <row r="79" spans="2:5" ht="15.75" x14ac:dyDescent="0.25">
      <c r="B79" s="74"/>
      <c r="C79" s="56">
        <v>7321</v>
      </c>
      <c r="D79" s="18" t="s">
        <v>50</v>
      </c>
      <c r="E79" s="21">
        <v>190000</v>
      </c>
    </row>
    <row r="80" spans="2:5" ht="25.5" x14ac:dyDescent="0.25">
      <c r="B80" s="30" t="s">
        <v>108</v>
      </c>
      <c r="C80" s="59"/>
      <c r="D80" s="31" t="s">
        <v>109</v>
      </c>
      <c r="E80" s="44">
        <v>15000</v>
      </c>
    </row>
    <row r="81" spans="2:5" ht="25.5" x14ac:dyDescent="0.25">
      <c r="B81" s="30" t="s">
        <v>110</v>
      </c>
      <c r="C81" s="59"/>
      <c r="D81" s="31" t="s">
        <v>109</v>
      </c>
      <c r="E81" s="44">
        <v>15000</v>
      </c>
    </row>
    <row r="82" spans="2:5" ht="25.5" x14ac:dyDescent="0.2">
      <c r="B82" s="42"/>
      <c r="C82" s="60">
        <v>4030</v>
      </c>
      <c r="D82" s="47" t="s">
        <v>96</v>
      </c>
      <c r="E82" s="43">
        <v>15000</v>
      </c>
    </row>
    <row r="83" spans="2:5" ht="25.5" x14ac:dyDescent="0.25">
      <c r="B83" s="30" t="s">
        <v>82</v>
      </c>
      <c r="C83" s="56"/>
      <c r="D83" s="31" t="s">
        <v>84</v>
      </c>
      <c r="E83" s="32">
        <f>E84</f>
        <v>3589929</v>
      </c>
    </row>
    <row r="84" spans="2:5" ht="25.5" x14ac:dyDescent="0.25">
      <c r="B84" s="30" t="s">
        <v>83</v>
      </c>
      <c r="C84" s="56"/>
      <c r="D84" s="31" t="s">
        <v>84</v>
      </c>
      <c r="E84" s="32">
        <f>SUM(E85:E115)</f>
        <v>3589929</v>
      </c>
    </row>
    <row r="85" spans="2:5" ht="26.25" x14ac:dyDescent="0.25">
      <c r="B85" s="71"/>
      <c r="C85" s="56">
        <v>6013</v>
      </c>
      <c r="D85" s="37" t="s">
        <v>67</v>
      </c>
      <c r="E85" s="21">
        <v>190000</v>
      </c>
    </row>
    <row r="86" spans="2:5" ht="15.75" x14ac:dyDescent="0.25">
      <c r="B86" s="71"/>
      <c r="C86" s="56">
        <v>6030</v>
      </c>
      <c r="D86" s="63" t="s">
        <v>91</v>
      </c>
      <c r="E86" s="21">
        <v>1970000</v>
      </c>
    </row>
    <row r="87" spans="2:5" ht="15.75" x14ac:dyDescent="0.25">
      <c r="B87" s="71"/>
      <c r="C87" s="56">
        <v>6030</v>
      </c>
      <c r="D87" s="63" t="s">
        <v>92</v>
      </c>
      <c r="E87" s="21">
        <v>172200</v>
      </c>
    </row>
    <row r="88" spans="2:5" ht="15.75" x14ac:dyDescent="0.25">
      <c r="B88" s="71"/>
      <c r="C88" s="56">
        <v>6030</v>
      </c>
      <c r="D88" s="63" t="s">
        <v>93</v>
      </c>
      <c r="E88" s="21">
        <v>199000</v>
      </c>
    </row>
    <row r="89" spans="2:5" ht="15.75" x14ac:dyDescent="0.25">
      <c r="B89" s="71"/>
      <c r="C89" s="56">
        <v>6030</v>
      </c>
      <c r="D89" s="63" t="s">
        <v>95</v>
      </c>
      <c r="E89" s="21">
        <v>12500</v>
      </c>
    </row>
    <row r="90" spans="2:5" ht="26.25" x14ac:dyDescent="0.25">
      <c r="B90" s="71"/>
      <c r="C90" s="56">
        <v>6030</v>
      </c>
      <c r="D90" s="27" t="s">
        <v>71</v>
      </c>
      <c r="E90" s="21">
        <v>87499</v>
      </c>
    </row>
    <row r="91" spans="2:5" ht="26.25" x14ac:dyDescent="0.25">
      <c r="B91" s="36"/>
      <c r="C91" s="56">
        <v>6030</v>
      </c>
      <c r="D91" s="37" t="s">
        <v>115</v>
      </c>
      <c r="E91" s="25">
        <v>9597</v>
      </c>
    </row>
    <row r="92" spans="2:5" ht="39" x14ac:dyDescent="0.25">
      <c r="B92" s="36"/>
      <c r="C92" s="56">
        <v>6030</v>
      </c>
      <c r="D92" s="37" t="s">
        <v>116</v>
      </c>
      <c r="E92" s="25">
        <v>19907</v>
      </c>
    </row>
    <row r="93" spans="2:5" ht="51.75" x14ac:dyDescent="0.25">
      <c r="B93" s="36"/>
      <c r="C93" s="56">
        <v>6030</v>
      </c>
      <c r="D93" s="37" t="s">
        <v>117</v>
      </c>
      <c r="E93" s="25">
        <v>20937</v>
      </c>
    </row>
    <row r="94" spans="2:5" ht="26.25" x14ac:dyDescent="0.25">
      <c r="B94" s="36"/>
      <c r="C94" s="56">
        <v>6030</v>
      </c>
      <c r="D94" s="37" t="s">
        <v>118</v>
      </c>
      <c r="E94" s="25">
        <v>6329</v>
      </c>
    </row>
    <row r="95" spans="2:5" ht="26.25" x14ac:dyDescent="0.25">
      <c r="B95" s="36"/>
      <c r="C95" s="56">
        <v>6030</v>
      </c>
      <c r="D95" s="37" t="s">
        <v>119</v>
      </c>
      <c r="E95" s="25">
        <v>19088</v>
      </c>
    </row>
    <row r="96" spans="2:5" ht="26.25" x14ac:dyDescent="0.25">
      <c r="B96" s="36"/>
      <c r="C96" s="56">
        <v>6030</v>
      </c>
      <c r="D96" s="37" t="s">
        <v>120</v>
      </c>
      <c r="E96" s="25">
        <v>8515</v>
      </c>
    </row>
    <row r="97" spans="2:5" ht="26.25" x14ac:dyDescent="0.25">
      <c r="B97" s="36"/>
      <c r="C97" s="56">
        <v>6030</v>
      </c>
      <c r="D97" s="37" t="s">
        <v>121</v>
      </c>
      <c r="E97" s="25">
        <v>3777</v>
      </c>
    </row>
    <row r="98" spans="2:5" ht="26.25" x14ac:dyDescent="0.25">
      <c r="B98" s="36"/>
      <c r="C98" s="56">
        <v>6030</v>
      </c>
      <c r="D98" s="37" t="s">
        <v>122</v>
      </c>
      <c r="E98" s="25">
        <v>6685</v>
      </c>
    </row>
    <row r="99" spans="2:5" ht="26.25" x14ac:dyDescent="0.25">
      <c r="B99" s="36"/>
      <c r="C99" s="56">
        <v>6030</v>
      </c>
      <c r="D99" s="37" t="s">
        <v>125</v>
      </c>
      <c r="E99" s="25">
        <v>19061</v>
      </c>
    </row>
    <row r="100" spans="2:5" ht="26.25" x14ac:dyDescent="0.25">
      <c r="B100" s="36"/>
      <c r="C100" s="56">
        <v>6030</v>
      </c>
      <c r="D100" s="37" t="s">
        <v>123</v>
      </c>
      <c r="E100" s="25">
        <v>3052</v>
      </c>
    </row>
    <row r="101" spans="2:5" ht="26.25" x14ac:dyDescent="0.25">
      <c r="B101" s="36"/>
      <c r="C101" s="56">
        <v>6030</v>
      </c>
      <c r="D101" s="37" t="s">
        <v>124</v>
      </c>
      <c r="E101" s="25">
        <v>8671</v>
      </c>
    </row>
    <row r="102" spans="2:5" ht="26.25" x14ac:dyDescent="0.25">
      <c r="B102" s="36"/>
      <c r="C102" s="56">
        <v>6030</v>
      </c>
      <c r="D102" s="37" t="s">
        <v>126</v>
      </c>
      <c r="E102" s="25">
        <v>10878</v>
      </c>
    </row>
    <row r="103" spans="2:5" ht="26.25" x14ac:dyDescent="0.25">
      <c r="B103" s="36"/>
      <c r="C103" s="56">
        <v>6030</v>
      </c>
      <c r="D103" s="37" t="s">
        <v>127</v>
      </c>
      <c r="E103" s="25">
        <v>4600</v>
      </c>
    </row>
    <row r="104" spans="2:5" ht="26.25" x14ac:dyDescent="0.25">
      <c r="B104" s="36"/>
      <c r="C104" s="56">
        <v>6030</v>
      </c>
      <c r="D104" s="37" t="s">
        <v>128</v>
      </c>
      <c r="E104" s="25">
        <v>10095</v>
      </c>
    </row>
    <row r="105" spans="2:5" ht="26.25" x14ac:dyDescent="0.25">
      <c r="B105" s="36"/>
      <c r="C105" s="56">
        <v>6030</v>
      </c>
      <c r="D105" s="37" t="s">
        <v>129</v>
      </c>
      <c r="E105" s="25">
        <v>5655</v>
      </c>
    </row>
    <row r="106" spans="2:5" ht="26.25" x14ac:dyDescent="0.25">
      <c r="B106" s="36"/>
      <c r="C106" s="56">
        <v>6030</v>
      </c>
      <c r="D106" s="37" t="s">
        <v>130</v>
      </c>
      <c r="E106" s="25">
        <v>20400</v>
      </c>
    </row>
    <row r="107" spans="2:5" ht="39" x14ac:dyDescent="0.25">
      <c r="B107" s="36"/>
      <c r="C107" s="56">
        <v>6030</v>
      </c>
      <c r="D107" s="37" t="s">
        <v>131</v>
      </c>
      <c r="E107" s="25">
        <v>14402</v>
      </c>
    </row>
    <row r="108" spans="2:5" ht="26.25" x14ac:dyDescent="0.25">
      <c r="B108" s="36"/>
      <c r="C108" s="56">
        <v>6030</v>
      </c>
      <c r="D108" s="37" t="s">
        <v>132</v>
      </c>
      <c r="E108" s="25">
        <v>3469</v>
      </c>
    </row>
    <row r="109" spans="2:5" ht="26.25" x14ac:dyDescent="0.25">
      <c r="B109" s="36"/>
      <c r="C109" s="56">
        <v>6030</v>
      </c>
      <c r="D109" s="37" t="s">
        <v>133</v>
      </c>
      <c r="E109" s="25">
        <v>11411</v>
      </c>
    </row>
    <row r="110" spans="2:5" ht="26.25" x14ac:dyDescent="0.25">
      <c r="B110" s="36"/>
      <c r="C110" s="56">
        <v>6030</v>
      </c>
      <c r="D110" s="37" t="s">
        <v>134</v>
      </c>
      <c r="E110" s="25">
        <v>7303</v>
      </c>
    </row>
    <row r="111" spans="2:5" ht="26.25" x14ac:dyDescent="0.25">
      <c r="B111" s="36"/>
      <c r="C111" s="56">
        <v>6030</v>
      </c>
      <c r="D111" s="37" t="s">
        <v>135</v>
      </c>
      <c r="E111" s="25">
        <v>5994</v>
      </c>
    </row>
    <row r="112" spans="2:5" ht="51.75" x14ac:dyDescent="0.25">
      <c r="B112" s="36"/>
      <c r="C112" s="56">
        <v>7310</v>
      </c>
      <c r="D112" s="37" t="s">
        <v>136</v>
      </c>
      <c r="E112" s="25">
        <v>14968</v>
      </c>
    </row>
    <row r="113" spans="2:5" ht="64.5" x14ac:dyDescent="0.25">
      <c r="B113" s="36"/>
      <c r="C113" s="56">
        <v>7310</v>
      </c>
      <c r="D113" s="37" t="s">
        <v>137</v>
      </c>
      <c r="E113" s="25">
        <v>12251</v>
      </c>
    </row>
    <row r="114" spans="2:5" ht="26.25" x14ac:dyDescent="0.25">
      <c r="B114" s="36"/>
      <c r="C114" s="56">
        <v>7310</v>
      </c>
      <c r="D114" s="37" t="s">
        <v>138</v>
      </c>
      <c r="E114" s="25">
        <v>11685</v>
      </c>
    </row>
    <row r="115" spans="2:5" ht="26.25" x14ac:dyDescent="0.25">
      <c r="B115" s="36"/>
      <c r="C115" s="56">
        <v>7310</v>
      </c>
      <c r="D115" s="37" t="s">
        <v>68</v>
      </c>
      <c r="E115" s="21">
        <v>700000</v>
      </c>
    </row>
    <row r="116" spans="2:5" ht="15.75" x14ac:dyDescent="0.25">
      <c r="B116" s="51"/>
      <c r="C116" s="56"/>
      <c r="D116" s="18"/>
      <c r="E116" s="25">
        <f>SUM(E9+E61+E80+E83)</f>
        <v>23174944.749999996</v>
      </c>
    </row>
    <row r="117" spans="2:5" ht="15.75" x14ac:dyDescent="0.2">
      <c r="B117" s="51"/>
      <c r="C117" s="61" t="s">
        <v>76</v>
      </c>
      <c r="D117" s="31" t="s">
        <v>78</v>
      </c>
      <c r="E117" s="53">
        <f>SUM(E118:E120)</f>
        <v>217711</v>
      </c>
    </row>
    <row r="118" spans="2:5" ht="30" x14ac:dyDescent="0.2">
      <c r="B118" s="51"/>
      <c r="C118" s="61"/>
      <c r="D118" s="50" t="s">
        <v>114</v>
      </c>
      <c r="E118" s="53"/>
    </row>
    <row r="119" spans="2:5" ht="15.75" x14ac:dyDescent="0.2">
      <c r="B119" s="51"/>
      <c r="C119" s="62" t="s">
        <v>113</v>
      </c>
      <c r="D119" s="64" t="s">
        <v>17</v>
      </c>
      <c r="E119" s="50">
        <v>100000</v>
      </c>
    </row>
    <row r="120" spans="2:5" ht="15.75" x14ac:dyDescent="0.2">
      <c r="B120" s="51"/>
      <c r="C120" s="62" t="s">
        <v>113</v>
      </c>
      <c r="D120" s="65" t="s">
        <v>58</v>
      </c>
      <c r="E120" s="50">
        <v>117711</v>
      </c>
    </row>
    <row r="121" spans="2:5" ht="15.75" x14ac:dyDescent="0.25">
      <c r="B121" s="49" t="s">
        <v>111</v>
      </c>
      <c r="C121" s="56"/>
      <c r="D121" s="37"/>
      <c r="E121" s="26">
        <f>E83+E80+E61+E9+E117</f>
        <v>23392655.749999996</v>
      </c>
    </row>
    <row r="123" spans="2:5" ht="15.75" x14ac:dyDescent="0.25">
      <c r="B123" s="69" t="s">
        <v>85</v>
      </c>
      <c r="C123" s="70"/>
      <c r="D123" s="35" t="s">
        <v>86</v>
      </c>
      <c r="E123" s="34"/>
    </row>
  </sheetData>
  <mergeCells count="7">
    <mergeCell ref="E2:E3"/>
    <mergeCell ref="D6:D7"/>
    <mergeCell ref="B123:C123"/>
    <mergeCell ref="B85:B90"/>
    <mergeCell ref="B64:B79"/>
    <mergeCell ref="B10:B58"/>
    <mergeCell ref="E6:E7"/>
  </mergeCells>
  <phoneticPr fontId="16" type="noConversion"/>
  <pageMargins left="0.7" right="0.7" top="0.75" bottom="0.75" header="0.3" footer="0.3"/>
  <pageSetup paperSize="9" scale="98" fitToHeight="0" orientation="portrait" r:id="rId1"/>
  <rowBreaks count="1" manualBreakCount="1">
    <brk id="39" min="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E2" sqref="E2:H3"/>
    </sheetView>
  </sheetViews>
  <sheetFormatPr defaultRowHeight="12.75" x14ac:dyDescent="0.2"/>
  <cols>
    <col min="1" max="1" width="20.42578125" customWidth="1"/>
    <col min="2" max="2" width="19.5703125" customWidth="1"/>
    <col min="3" max="3" width="27.7109375" customWidth="1"/>
    <col min="4" max="4" width="17.140625" customWidth="1"/>
    <col min="6" max="6" width="7.85546875" customWidth="1"/>
    <col min="7" max="7" width="12.5703125" customWidth="1"/>
  </cols>
  <sheetData>
    <row r="1" spans="1:8" ht="18.75" x14ac:dyDescent="0.3">
      <c r="A1" s="8"/>
      <c r="B1" s="1"/>
      <c r="C1" s="6"/>
      <c r="D1" s="6"/>
      <c r="E1" s="5" t="s">
        <v>25</v>
      </c>
      <c r="F1" s="5"/>
      <c r="G1" s="6"/>
    </row>
    <row r="2" spans="1:8" ht="18.75" x14ac:dyDescent="0.3">
      <c r="A2" s="8"/>
      <c r="B2" s="1"/>
      <c r="C2" s="6"/>
      <c r="D2" s="6"/>
      <c r="E2" s="76" t="s">
        <v>23</v>
      </c>
      <c r="F2" s="77"/>
      <c r="G2" s="77"/>
      <c r="H2" s="77"/>
    </row>
    <row r="3" spans="1:8" ht="18.75" x14ac:dyDescent="0.3">
      <c r="A3" s="8"/>
      <c r="B3" s="1"/>
      <c r="C3" s="2" t="s">
        <v>8</v>
      </c>
      <c r="D3" s="6"/>
      <c r="E3" s="77"/>
      <c r="F3" s="77"/>
      <c r="G3" s="77"/>
      <c r="H3" s="77"/>
    </row>
    <row r="4" spans="1:8" ht="54" customHeight="1" x14ac:dyDescent="0.2">
      <c r="A4" s="78" t="s">
        <v>20</v>
      </c>
      <c r="B4" s="79"/>
      <c r="C4" s="79"/>
      <c r="D4" s="79"/>
      <c r="E4" s="79"/>
      <c r="F4" s="79"/>
      <c r="G4" s="79"/>
    </row>
    <row r="5" spans="1:8" ht="75" x14ac:dyDescent="0.2">
      <c r="A5" s="4" t="s">
        <v>1</v>
      </c>
      <c r="B5" s="4" t="s">
        <v>2</v>
      </c>
      <c r="C5" s="68" t="s">
        <v>3</v>
      </c>
      <c r="D5" s="68" t="s">
        <v>4</v>
      </c>
      <c r="E5" s="68" t="s">
        <v>5</v>
      </c>
      <c r="F5" s="68" t="s">
        <v>6</v>
      </c>
      <c r="G5" s="68" t="s">
        <v>7</v>
      </c>
    </row>
    <row r="6" spans="1:8" ht="53.25" customHeight="1" x14ac:dyDescent="0.2">
      <c r="A6" s="4">
        <v>1</v>
      </c>
      <c r="B6" s="4" t="s">
        <v>9</v>
      </c>
      <c r="C6" s="68"/>
      <c r="D6" s="68"/>
      <c r="E6" s="68"/>
      <c r="F6" s="68"/>
      <c r="G6" s="68"/>
    </row>
    <row r="7" spans="1:8" ht="15" x14ac:dyDescent="0.2">
      <c r="A7" s="12" t="s">
        <v>22</v>
      </c>
      <c r="B7" s="16">
        <v>7692</v>
      </c>
      <c r="C7" s="7" t="s">
        <v>17</v>
      </c>
      <c r="D7" s="4">
        <v>100000</v>
      </c>
      <c r="E7" s="4"/>
      <c r="F7" s="4"/>
      <c r="G7" s="4">
        <v>100000</v>
      </c>
    </row>
    <row r="8" spans="1:8" ht="45" x14ac:dyDescent="0.2">
      <c r="A8" s="12" t="s">
        <v>22</v>
      </c>
      <c r="B8" s="16">
        <v>7691</v>
      </c>
      <c r="C8" s="4" t="s">
        <v>58</v>
      </c>
      <c r="D8" s="4">
        <v>117711</v>
      </c>
      <c r="E8" s="4"/>
      <c r="F8" s="4"/>
      <c r="G8" s="4">
        <v>117711</v>
      </c>
    </row>
    <row r="9" spans="1:8" ht="15" x14ac:dyDescent="0.3">
      <c r="A9" s="13"/>
      <c r="B9" s="14" t="s">
        <v>21</v>
      </c>
      <c r="C9" s="13"/>
      <c r="D9" s="13">
        <f>SUM(D7:D8)</f>
        <v>217711</v>
      </c>
      <c r="E9" s="15"/>
      <c r="F9" s="15"/>
      <c r="G9" s="13">
        <f>SUM(G7:G8)</f>
        <v>217711</v>
      </c>
    </row>
    <row r="12" spans="1:8" x14ac:dyDescent="0.2">
      <c r="A12" t="s">
        <v>24</v>
      </c>
    </row>
  </sheetData>
  <mergeCells count="7">
    <mergeCell ref="E2:H3"/>
    <mergeCell ref="A4:G4"/>
    <mergeCell ref="C5:C6"/>
    <mergeCell ref="D5:D6"/>
    <mergeCell ref="E5:E6"/>
    <mergeCell ref="F5:F6"/>
    <mergeCell ref="G5:G6"/>
  </mergeCells>
  <phoneticPr fontId="16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4</vt:lpstr>
      <vt:lpstr>7</vt:lpstr>
      <vt:lpstr>'4'!Область_печати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Reestr</dc:creator>
  <cp:lastModifiedBy>Admin</cp:lastModifiedBy>
  <cp:lastPrinted>2018-05-04T13:25:04Z</cp:lastPrinted>
  <dcterms:created xsi:type="dcterms:W3CDTF">2016-12-14T17:14:18Z</dcterms:created>
  <dcterms:modified xsi:type="dcterms:W3CDTF">2018-05-04T13:29:10Z</dcterms:modified>
</cp:coreProperties>
</file>