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\Почта 2019\Звіти_міського_голови\Іквартал\"/>
    </mc:Choice>
  </mc:AlternateContent>
  <bookViews>
    <workbookView xWindow="0" yWindow="0" windowWidth="19320" windowHeight="7155" activeTab="1"/>
  </bookViews>
  <sheets>
    <sheet name="загальний фонд і 07 спец" sheetId="2" r:id="rId1"/>
    <sheet name="спеціальний(02,03)" sheetId="1" r:id="rId2"/>
  </sheets>
  <calcPr calcId="162913"/>
</workbook>
</file>

<file path=xl/calcChain.xml><?xml version="1.0" encoding="utf-8"?>
<calcChain xmlns="http://schemas.openxmlformats.org/spreadsheetml/2006/main">
  <c r="C18" i="1" l="1"/>
  <c r="C120" i="2"/>
  <c r="C59" i="2"/>
  <c r="C42" i="2"/>
  <c r="C99" i="2" l="1"/>
  <c r="C106" i="2"/>
</calcChain>
</file>

<file path=xl/sharedStrings.xml><?xml version="1.0" encoding="utf-8"?>
<sst xmlns="http://schemas.openxmlformats.org/spreadsheetml/2006/main" count="181" uniqueCount="141">
  <si>
    <t>ТКВКБМС</t>
  </si>
  <si>
    <t>Назва робіт (послуг)</t>
  </si>
  <si>
    <t>Сума</t>
  </si>
  <si>
    <t xml:space="preserve">                                                                                                                            до Інформації про виконання </t>
  </si>
  <si>
    <t>Предмети, матеріали, обладнання та інвентар</t>
  </si>
  <si>
    <t>Всього 2210</t>
  </si>
  <si>
    <t xml:space="preserve"> </t>
  </si>
  <si>
    <t>Всього 2240</t>
  </si>
  <si>
    <t>Оплата послуг (крім комунальних )</t>
  </si>
  <si>
    <t>Оплата комунальних послуг та енергоносіїв</t>
  </si>
  <si>
    <t>плата водопостачання та водовідведення</t>
  </si>
  <si>
    <t>Оплата електроенергії</t>
  </si>
  <si>
    <t>Оплата природного газу</t>
  </si>
  <si>
    <t>Заробітна плата</t>
  </si>
  <si>
    <t>Нарахування на оплату праці</t>
  </si>
  <si>
    <t xml:space="preserve"> Спецфонд</t>
  </si>
  <si>
    <t>Проведено видатків</t>
  </si>
  <si>
    <t>Загальний фонд та спеціальний (07) фонд</t>
  </si>
  <si>
    <t>Інші поточні видатки</t>
  </si>
  <si>
    <t>Видатки на відрядження</t>
  </si>
  <si>
    <t>Оплата інших енергоносіїв</t>
  </si>
  <si>
    <t>Нарахування на заробітну</t>
  </si>
  <si>
    <t>Організаційне,інформаційно-аналітичне та матеріально-технічне забезпечення діяльності обласної ради,районної ради,районної у місті ради (у разі її створення),міської,селищної,сільської рад 0150</t>
  </si>
  <si>
    <t>Інша діяльність у сфері державного управління 0180</t>
  </si>
  <si>
    <t>Інші видатки населенню</t>
  </si>
  <si>
    <t>Запчастини до компютерної техніки</t>
  </si>
  <si>
    <t>Організація благоустрою населених пунктів 6030</t>
  </si>
  <si>
    <t>Придбання обладнання і предметів довгострокового користування</t>
  </si>
  <si>
    <t>Інша діяльність повязана з експлуатацією обєктів житлово-комунального господарства 6017</t>
  </si>
  <si>
    <t>Інша діяльність у сфері житлово-комунального господарства 6090</t>
  </si>
  <si>
    <t>Будівництво обєктів житлово-комунального господарства 7310</t>
  </si>
  <si>
    <t>Капітальне будівництво (придбання)інших обєктів</t>
  </si>
  <si>
    <t>Реконструкція та реставрація інших обєктів</t>
  </si>
  <si>
    <t>Будівництво споруд установ та закладів 7325</t>
  </si>
  <si>
    <t>Проведення експертної грошової оцінки земельної ділянки чи права на неї 7650</t>
  </si>
  <si>
    <t>Здійснення заходів із землеустрою 7130</t>
  </si>
  <si>
    <t>Надання фінансової підтримки Овруцької міської організації ради ветеранів України 3192</t>
  </si>
  <si>
    <t>Капітальні трансферти органам державного управління інших рівнів</t>
  </si>
  <si>
    <t>Компенсаційні виплати на пільговий проїзд автомобільним транспортом окремим категоріям громадян 3033</t>
  </si>
  <si>
    <t>Інші заходи у сфері соціального захисту і соціального забезпечення 3242</t>
  </si>
  <si>
    <t>Субвенція з місцевого бюджету державному бюджету на виконання програм соціально-економічного розвитку регіонів 9800</t>
  </si>
  <si>
    <t>Заробітна плата(робітники з РЦЗ та інші цивільно-правові угоди)</t>
  </si>
  <si>
    <t>Автозапчастини</t>
  </si>
  <si>
    <t>Страхування автомобіля</t>
  </si>
  <si>
    <t>Поточні трансферти</t>
  </si>
  <si>
    <t>Відшкодування вартості лікарських засобів для лікування окремих захворювань 2146</t>
  </si>
  <si>
    <t>Начальник відділу бухгалтерського обліку та консолідованої звітності-головний бухгалтер</t>
  </si>
  <si>
    <t xml:space="preserve">      ________________________                                 Т.Г.Стельникович</t>
  </si>
  <si>
    <t>Головний спеціаліст</t>
  </si>
  <si>
    <r>
      <t xml:space="preserve">      ________________________                               </t>
    </r>
    <r>
      <rPr>
        <u/>
        <sz val="10"/>
        <color indexed="8"/>
        <rFont val="Calibri"/>
        <family val="2"/>
        <charset val="204"/>
      </rPr>
      <t xml:space="preserve"> Л.Л.Павлущенко</t>
    </r>
  </si>
  <si>
    <t>Всього</t>
  </si>
  <si>
    <t xml:space="preserve">Всього </t>
  </si>
  <si>
    <t>всього</t>
  </si>
  <si>
    <t>Овруцькій міський раді</t>
  </si>
  <si>
    <r>
      <t xml:space="preserve">Кошти що отримують бюджетні установі від підприємств,організацій,фізичних осіб та від  інших бюджетних установ для виконання цільових заходів у т.ч.зазодів з відчуження для суспільних потреб земельних ділянок та розміщених на них інших обєктів </t>
    </r>
    <r>
      <rPr>
        <b/>
        <sz val="10"/>
        <color indexed="8"/>
        <rFont val="Calibri"/>
        <family val="2"/>
        <charset val="204"/>
      </rPr>
      <t>25020200</t>
    </r>
  </si>
  <si>
    <t>Експлуатація та технічне обслуговування житлового фонду 6011</t>
  </si>
  <si>
    <t>Плата за оренду майна(25010300)</t>
  </si>
  <si>
    <t>Від додаткової (господарської) діяльності (плата за користування житловими приміщеннями)-25010200</t>
  </si>
  <si>
    <t>Інші заходи в галузі культури і мистецтва4082</t>
  </si>
  <si>
    <t>Будівництво о'бєктів житлово-комунального господарства7310</t>
  </si>
  <si>
    <t xml:space="preserve">Залишок коштів на початок року </t>
  </si>
  <si>
    <t>Будівництво інших обєктів соціальної та виробничої інфраструктури комунальної власності  7330</t>
  </si>
  <si>
    <t>Виконання заходів за рахунок цільових фондів,утворених Верховною Радою Автономної Республики Крим,органами місцевого самоврядування і місцевими органами виконавчої влади і фондів утворених ВРАРК,органами місцевого самоврядування і місцевими органами виконавчої влади.7691</t>
  </si>
  <si>
    <r>
      <t xml:space="preserve">       _______________________                                 </t>
    </r>
    <r>
      <rPr>
        <u/>
        <sz val="10"/>
        <color indexed="8"/>
        <rFont val="Calibri"/>
        <family val="2"/>
        <charset val="204"/>
      </rPr>
      <t xml:space="preserve"> Л.І.Ковальчук</t>
    </r>
  </si>
  <si>
    <t>Надходження в натуральній формі</t>
  </si>
  <si>
    <t>Інша діяльність у сфери державного управління  0180</t>
  </si>
  <si>
    <t xml:space="preserve">Звіт про проведені видатки станом на 01.04.2019 р. по   </t>
  </si>
  <si>
    <t>Надійшло станом на 01.04.2019 р.</t>
  </si>
  <si>
    <t>Залишок коштів на01.04.2019</t>
  </si>
  <si>
    <t>Надійшло станом на01.04.2019 р.</t>
  </si>
  <si>
    <t>Залишок на 01.04.2019р.</t>
  </si>
  <si>
    <t>Залишок на01.04.2019р.</t>
  </si>
  <si>
    <t>Залишок на    01.04.2019.</t>
  </si>
  <si>
    <t>Звіт про проведені видатки станом на 01.04.2019                                      по Овруцькій міський раді</t>
  </si>
  <si>
    <t>Обслуговування місцевого боргу -8600</t>
  </si>
  <si>
    <t>2281(спец)</t>
  </si>
  <si>
    <t>канц .товари.</t>
  </si>
  <si>
    <t>Паливо (Бензин,газ)</t>
  </si>
  <si>
    <t>Екологічний збір</t>
  </si>
  <si>
    <t>Плата за користування мережею інтернет</t>
  </si>
  <si>
    <t>Послуги по заправці картриджів</t>
  </si>
  <si>
    <t>Детальний план території,з метою опрацювання можливості продажу або продажу права оренди на земельну ділянку на земельних торгах,яка розташована в м.Овручі по вул.Металістів,для розміщення та експлуатації основних,підсобних і допоміжних будівель та споруд підприємств переробної,машинобудівної та іншої промисловості.</t>
  </si>
  <si>
    <t>Детальний план території,яка розташованна в.м.Овруч по вул.Ващука ,з метою розміщення індивідуальних гаражів.</t>
  </si>
  <si>
    <t>Детальний план території,з метою опрацювання можливості продажу або продажу права оренди на земельну ділянку на земельних торгах,яка розташована в м.Овручі по вул.Героїв Майдану,для будівництва складського приміщення</t>
  </si>
  <si>
    <t>Інформаційно-конс.послуги</t>
  </si>
  <si>
    <t>Тов "Олбіл" М.Е.DOC"</t>
  </si>
  <si>
    <t>Ремонт автомобіля  "Ланос"(ФОП Ожик В.В)</t>
  </si>
  <si>
    <t>Послугі звязку</t>
  </si>
  <si>
    <t>Марки,Конветри.</t>
  </si>
  <si>
    <t>Висвітлення діяльності органів державної влади та органів місцевого самоврядування"Овруцький голос"</t>
  </si>
  <si>
    <t>Публікація статей "Зоря"</t>
  </si>
  <si>
    <t>Послугі "Ощад Банка"</t>
  </si>
  <si>
    <t>Судовий збір (Першин М.М)</t>
  </si>
  <si>
    <t>Судовій збір (Вознюк М.М)</t>
  </si>
  <si>
    <t>Відшкодування витрат за надані послуги по перевезенню пільгових категорій населення автомобільним транспортом</t>
  </si>
  <si>
    <t>Визначення вартості земельної ділянки площею 0,0100га,що знаходиться за адресою:м.Овруч вул.на південно-західному розі перехрестя вул.І.Богуна та Відродження</t>
  </si>
  <si>
    <t>Визначення вартості земельної ділянки площею 0,0104га,що знаходиться за адресою:Овруцький район,с.Поліське,вул.Центральна,33-а..</t>
  </si>
  <si>
    <t>Визначення вартості земельної ділянки площею 0,0100га,що знаходиться за адресою:м.Овруч вулна південно-західному розі перехрестя вул.І.Богуна та Відродження</t>
  </si>
  <si>
    <t>Визначення вартості земельної ділянки площею 0,0300га,що знаходиться за адресою:м.Овруч вул.Металістів</t>
  </si>
  <si>
    <t>Визначення вартості земельної ділянки площею0,2500га,що знаходиться за адресою:Овруцький район,с.Дівошин(Янова Рудня),вул.Лісова 4.</t>
  </si>
  <si>
    <t>Визначення вартості земельної ділянки площею 0,0241га,що знаходиться за адресою:м.Овруч вул.Героїв Майдану</t>
  </si>
  <si>
    <t>НЕФКО (погашення відсотків)</t>
  </si>
  <si>
    <t>Відпущення лікарськіх засобів за рецептами</t>
  </si>
  <si>
    <t>Лічильник електроенергїї (с.Фосня)</t>
  </si>
  <si>
    <t>земельний податок</t>
  </si>
  <si>
    <t>Консультування з питань комерційної діяльності й керування.Послугі у сфері права.</t>
  </si>
  <si>
    <t>папки з гербом України</t>
  </si>
  <si>
    <t>Двері вхідні металеві</t>
  </si>
  <si>
    <t>За виготовлення загального технічного паспорту на нежитлову будівлю фізкультурного оздоровчого компоексу по вул.Гетьмана Виговського ,15-бв м.Овруч</t>
  </si>
  <si>
    <t>Приєднання Електроустановок до Електричних мереж-стандартне</t>
  </si>
  <si>
    <t>Виконання топографо-геодезичних робіт в М1:500в м.Овруч (стадіон)</t>
  </si>
  <si>
    <t xml:space="preserve">Будівництво водозабірної свердловини в с.Коптівщина Покалівського старостинского округу </t>
  </si>
  <si>
    <t xml:space="preserve">Попередня оплата 60% за реконструкцію елементів благоустрою частини території по вул.Гетьмана Виговського </t>
  </si>
  <si>
    <t>Будівництво каналізаційної мережі по вул.Михайла Жизневського</t>
  </si>
  <si>
    <t>Реконструкція будівлі котельні під ізкультурно-оздоровчий комплекс</t>
  </si>
  <si>
    <t>Поповнення мобільного звязку</t>
  </si>
  <si>
    <t xml:space="preserve">Господарски товари </t>
  </si>
  <si>
    <t>Послугі  почтові</t>
  </si>
  <si>
    <t>Придбання квітів до Дня Героїв Небесної сотні</t>
  </si>
  <si>
    <t>Картки обліку особистого прийому громадян,книга касова.</t>
  </si>
  <si>
    <t>Грошова винагорода</t>
  </si>
  <si>
    <t>Одноразова матеріальна допомога</t>
  </si>
  <si>
    <t>Допомога на поховання</t>
  </si>
  <si>
    <t xml:space="preserve">                                                                                                                            міського бюджету за 1 квартал 2019 рік</t>
  </si>
  <si>
    <t>Субвенція з місцевого бюджету на співфінансування інвестиційних проєктів-9750</t>
  </si>
  <si>
    <t>Субвенція для Овруцької міжрайонної держваної лабораторії Державної служби України на придбання лейкозного антигену для обстеження ВРХ на лейкоз приватних домогосподарств Овруцької ОТГ</t>
  </si>
  <si>
    <t>субвенція на реконструкцію станції знезалізнення ВНС №1 по вул. Радянській в м. Овруч Житомирської області (коригування)</t>
  </si>
  <si>
    <t>Субвенція на реконструкцію станції знезалізнення ВНС №2 по вул. Карпінського в м. Овруч Житомирської області (коригування )</t>
  </si>
  <si>
    <t xml:space="preserve"> субвенція районному бюджету для ГО"Овруцька районна спілка ветеранів афганськоЇ війни" на матеріальну допомогу сім"ям загиблих  та померлих, малозабезпеченим сім"ям з нагоди 30 річниці виводу військ з Афганістану</t>
  </si>
  <si>
    <t xml:space="preserve"> субвенція УПСЗН Овруцької РДА на забезпечення соцпослугами громадян похилого віку, інвалідів, хворих, які не здатні до самообслуговування та потребують сторонньої допомоги</t>
  </si>
  <si>
    <t>субвенція районному бюджету на заробітну плату соціальним робітникам територіального центру соціального обслуговування Овруцького району, які обслуговують підопічних в Овруцькій ОТГ</t>
  </si>
  <si>
    <t xml:space="preserve"> субвенція районному бюджету на утримання стаціонарного відділення територіального центру соціального обслуговування Овруцької райради</t>
  </si>
  <si>
    <t>інша субвенція районному бюджету для ГО"Овруцька районна спілка ветеранів АТО" на матеріальну допомогу на лікування учасникам АТО</t>
  </si>
  <si>
    <t xml:space="preserve">Субсидії та поточні трансферти підприємствам ( установам, організаціям) </t>
  </si>
  <si>
    <t>Інші субвенції з місцевого бюджету 9770</t>
  </si>
  <si>
    <t>Овруцька міська організація ветеранів (Заробітна плата-23985,72;Бензин,живі квіти,вінки- 3231,96;  Послуги-1413,1грн.;)</t>
  </si>
  <si>
    <t xml:space="preserve">                                                                                                                             Додаток 4.1</t>
  </si>
  <si>
    <t>принтер</t>
  </si>
  <si>
    <t>Реконструкція приміщення Овруцької міської бібліотеки для дорослих в центр надання адміністративних послуг Овруцької міської ради за адресою: Житомирська обл., м. Овруч, вул.Героїв Майдану,21"</t>
  </si>
  <si>
    <t>Надійщло коштів</t>
  </si>
  <si>
    <t xml:space="preserve">                                                                                                                             Додаток 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</si>
</sst>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name val="Calibri"/>
      <family val="2"/>
      <charset val="204"/>
    </font>
    <font>
      <u/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theme="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/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4" xfId="0" applyFont="1" applyBorder="1"/>
    <xf numFmtId="0" fontId="3" fillId="0" borderId="1" xfId="0" applyFont="1" applyBorder="1"/>
    <xf numFmtId="2" fontId="1" fillId="0" borderId="7" xfId="0" applyNumberFormat="1" applyFont="1" applyBorder="1"/>
    <xf numFmtId="0" fontId="3" fillId="0" borderId="1" xfId="0" applyFont="1" applyBorder="1" applyAlignment="1">
      <alignment wrapText="1"/>
    </xf>
    <xf numFmtId="0" fontId="1" fillId="0" borderId="8" xfId="0" applyFont="1" applyBorder="1"/>
    <xf numFmtId="0" fontId="1" fillId="0" borderId="0" xfId="0" applyFont="1" applyFill="1" applyBorder="1"/>
    <xf numFmtId="2" fontId="3" fillId="0" borderId="1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2" fontId="1" fillId="0" borderId="11" xfId="0" applyNumberFormat="1" applyFont="1" applyBorder="1"/>
    <xf numFmtId="2" fontId="1" fillId="0" borderId="0" xfId="0" applyNumberFormat="1" applyFont="1" applyBorder="1"/>
    <xf numFmtId="2" fontId="0" fillId="0" borderId="0" xfId="0" applyNumberFormat="1" applyBorder="1"/>
    <xf numFmtId="0" fontId="3" fillId="0" borderId="0" xfId="0" applyFont="1" applyBorder="1" applyAlignment="1">
      <alignment wrapText="1"/>
    </xf>
    <xf numFmtId="0" fontId="3" fillId="0" borderId="0" xfId="0" applyFont="1" applyFill="1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Border="1" applyAlignment="1"/>
    <xf numFmtId="0" fontId="7" fillId="0" borderId="13" xfId="0" applyFont="1" applyBorder="1" applyAlignment="1">
      <alignment wrapText="1"/>
    </xf>
    <xf numFmtId="0" fontId="2" fillId="0" borderId="14" xfId="0" applyFont="1" applyBorder="1"/>
    <xf numFmtId="0" fontId="9" fillId="0" borderId="1" xfId="0" applyFont="1" applyFill="1" applyBorder="1" applyAlignment="1">
      <alignment wrapText="1"/>
    </xf>
    <xf numFmtId="0" fontId="8" fillId="0" borderId="0" xfId="0" applyFont="1"/>
    <xf numFmtId="0" fontId="1" fillId="0" borderId="3" xfId="0" applyFont="1" applyBorder="1" applyAlignment="1">
      <alignment wrapText="1"/>
    </xf>
    <xf numFmtId="2" fontId="8" fillId="0" borderId="1" xfId="0" applyNumberFormat="1" applyFont="1" applyBorder="1"/>
    <xf numFmtId="0" fontId="11" fillId="0" borderId="0" xfId="0" applyFont="1"/>
    <xf numFmtId="2" fontId="0" fillId="0" borderId="9" xfId="0" applyNumberFormat="1" applyFont="1" applyFill="1" applyBorder="1"/>
    <xf numFmtId="2" fontId="13" fillId="0" borderId="15" xfId="0" applyNumberFormat="1" applyFont="1" applyBorder="1"/>
    <xf numFmtId="2" fontId="1" fillId="0" borderId="10" xfId="0" applyNumberFormat="1" applyFont="1" applyFill="1" applyBorder="1"/>
    <xf numFmtId="2" fontId="1" fillId="0" borderId="1" xfId="0" applyNumberFormat="1" applyFont="1" applyFill="1" applyBorder="1"/>
    <xf numFmtId="0" fontId="0" fillId="0" borderId="0" xfId="0" applyAlignment="1">
      <alignment wrapText="1"/>
    </xf>
    <xf numFmtId="2" fontId="1" fillId="0" borderId="4" xfId="0" applyNumberFormat="1" applyFont="1" applyFill="1" applyBorder="1"/>
    <xf numFmtId="2" fontId="1" fillId="0" borderId="9" xfId="0" applyNumberFormat="1" applyFont="1" applyFill="1" applyBorder="1"/>
    <xf numFmtId="2" fontId="1" fillId="0" borderId="7" xfId="0" applyNumberFormat="1" applyFont="1" applyFill="1" applyBorder="1"/>
    <xf numFmtId="0" fontId="1" fillId="0" borderId="6" xfId="0" applyFont="1" applyBorder="1" applyAlignment="1">
      <alignment wrapText="1"/>
    </xf>
    <xf numFmtId="0" fontId="1" fillId="0" borderId="21" xfId="0" applyFont="1" applyBorder="1"/>
    <xf numFmtId="0" fontId="15" fillId="0" borderId="1" xfId="0" applyFont="1" applyFill="1" applyBorder="1" applyAlignment="1">
      <alignment vertical="top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Fill="1" applyBorder="1"/>
    <xf numFmtId="0" fontId="3" fillId="0" borderId="1" xfId="0" applyFont="1" applyFill="1" applyBorder="1"/>
    <xf numFmtId="2" fontId="3" fillId="0" borderId="7" xfId="0" applyNumberFormat="1" applyFont="1" applyFill="1" applyBorder="1"/>
    <xf numFmtId="0" fontId="0" fillId="0" borderId="1" xfId="0" applyFill="1" applyBorder="1"/>
    <xf numFmtId="0" fontId="0" fillId="0" borderId="2" xfId="0" applyFill="1" applyBorder="1"/>
    <xf numFmtId="2" fontId="0" fillId="0" borderId="9" xfId="0" applyNumberFormat="1" applyFill="1" applyBorder="1"/>
    <xf numFmtId="0" fontId="1" fillId="0" borderId="2" xfId="0" applyFont="1" applyFill="1" applyBorder="1"/>
    <xf numFmtId="2" fontId="5" fillId="0" borderId="9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8" fillId="0" borderId="2" xfId="0" applyFont="1" applyFill="1" applyBorder="1"/>
    <xf numFmtId="2" fontId="3" fillId="0" borderId="10" xfId="0" applyNumberFormat="1" applyFont="1" applyFill="1" applyBorder="1"/>
    <xf numFmtId="0" fontId="1" fillId="0" borderId="14" xfId="0" applyFont="1" applyFill="1" applyBorder="1"/>
    <xf numFmtId="2" fontId="12" fillId="0" borderId="15" xfId="0" applyNumberFormat="1" applyFont="1" applyFill="1" applyBorder="1"/>
    <xf numFmtId="0" fontId="1" fillId="0" borderId="4" xfId="0" applyFont="1" applyFill="1" applyBorder="1"/>
    <xf numFmtId="2" fontId="1" fillId="0" borderId="11" xfId="0" applyNumberFormat="1" applyFont="1" applyFill="1" applyBorder="1"/>
    <xf numFmtId="2" fontId="3" fillId="0" borderId="1" xfId="0" applyNumberFormat="1" applyFont="1" applyFill="1" applyBorder="1"/>
    <xf numFmtId="2" fontId="3" fillId="0" borderId="2" xfId="0" applyNumberFormat="1" applyFont="1" applyFill="1" applyBorder="1"/>
    <xf numFmtId="2" fontId="12" fillId="0" borderId="15" xfId="0" applyNumberFormat="1" applyFont="1" applyFill="1" applyBorder="1" applyAlignment="1">
      <alignment wrapText="1"/>
    </xf>
    <xf numFmtId="0" fontId="3" fillId="0" borderId="14" xfId="0" applyFont="1" applyFill="1" applyBorder="1"/>
    <xf numFmtId="2" fontId="3" fillId="0" borderId="4" xfId="0" applyNumberFormat="1" applyFont="1" applyFill="1" applyBorder="1"/>
    <xf numFmtId="0" fontId="3" fillId="0" borderId="16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19" xfId="0" applyFont="1" applyFill="1" applyBorder="1"/>
    <xf numFmtId="2" fontId="12" fillId="0" borderId="20" xfId="0" applyNumberFormat="1" applyFont="1" applyFill="1" applyBorder="1"/>
    <xf numFmtId="2" fontId="14" fillId="0" borderId="1" xfId="0" applyNumberFormat="1" applyFont="1" applyFill="1" applyBorder="1"/>
    <xf numFmtId="0" fontId="3" fillId="0" borderId="4" xfId="0" applyFont="1" applyFill="1" applyBorder="1" applyAlignment="1">
      <alignment wrapText="1"/>
    </xf>
    <xf numFmtId="2" fontId="14" fillId="0" borderId="2" xfId="0" applyNumberFormat="1" applyFont="1" applyFill="1" applyBorder="1"/>
    <xf numFmtId="2" fontId="1" fillId="0" borderId="2" xfId="0" applyNumberFormat="1" applyFont="1" applyFill="1" applyBorder="1"/>
    <xf numFmtId="0" fontId="1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1" fillId="0" borderId="2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12" fillId="0" borderId="18" xfId="0" applyNumberFormat="1" applyFont="1" applyFill="1" applyBorder="1"/>
    <xf numFmtId="2" fontId="12" fillId="0" borderId="1" xfId="0" applyNumberFormat="1" applyFont="1" applyFill="1" applyBorder="1"/>
    <xf numFmtId="2" fontId="17" fillId="0" borderId="9" xfId="0" applyNumberFormat="1" applyFont="1" applyFill="1" applyBorder="1"/>
    <xf numFmtId="2" fontId="17" fillId="0" borderId="1" xfId="0" applyNumberFormat="1" applyFont="1" applyFill="1" applyBorder="1"/>
    <xf numFmtId="2" fontId="9" fillId="0" borderId="1" xfId="0" quotePrefix="1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49" fontId="1" fillId="0" borderId="4" xfId="0" applyNumberFormat="1" applyFont="1" applyFill="1" applyBorder="1" applyAlignment="1">
      <alignment wrapText="1"/>
    </xf>
    <xf numFmtId="0" fontId="3" fillId="0" borderId="0" xfId="0" applyFont="1" applyBorder="1"/>
    <xf numFmtId="0" fontId="10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7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opLeftCell="A115" workbookViewId="0">
      <selection activeCell="G115" sqref="G115"/>
    </sheetView>
  </sheetViews>
  <sheetFormatPr defaultRowHeight="12.75" x14ac:dyDescent="0.2"/>
  <cols>
    <col min="1" max="1" width="25.85546875" customWidth="1"/>
    <col min="2" max="2" width="72.7109375" customWidth="1"/>
    <col min="3" max="3" width="16.42578125" customWidth="1"/>
    <col min="5" max="5" width="9.42578125" bestFit="1" customWidth="1"/>
  </cols>
  <sheetData>
    <row r="1" spans="1:8" x14ac:dyDescent="0.2">
      <c r="B1" s="7" t="s">
        <v>136</v>
      </c>
    </row>
    <row r="2" spans="1:8" x14ac:dyDescent="0.2">
      <c r="B2" s="54" t="s">
        <v>3</v>
      </c>
      <c r="C2" s="55"/>
    </row>
    <row r="3" spans="1:8" x14ac:dyDescent="0.2">
      <c r="B3" s="54" t="s">
        <v>123</v>
      </c>
      <c r="C3" s="55"/>
    </row>
    <row r="4" spans="1:8" ht="31.5" x14ac:dyDescent="0.25">
      <c r="B4" s="8" t="s">
        <v>73</v>
      </c>
      <c r="C4" s="7"/>
      <c r="D4" s="7"/>
      <c r="E4" s="7"/>
      <c r="F4" s="7"/>
      <c r="G4" s="7"/>
      <c r="H4" s="7"/>
    </row>
    <row r="5" spans="1:8" x14ac:dyDescent="0.2">
      <c r="B5" s="6" t="s">
        <v>17</v>
      </c>
    </row>
    <row r="6" spans="1:8" x14ac:dyDescent="0.2">
      <c r="B6" s="6"/>
    </row>
    <row r="7" spans="1:8" ht="13.5" thickBot="1" x14ac:dyDescent="0.25">
      <c r="A7" s="5" t="s">
        <v>0</v>
      </c>
      <c r="B7" s="5" t="s">
        <v>1</v>
      </c>
      <c r="C7" s="5" t="s">
        <v>2</v>
      </c>
    </row>
    <row r="8" spans="1:8" ht="80.25" thickBot="1" x14ac:dyDescent="0.3">
      <c r="A8" s="34" t="s">
        <v>22</v>
      </c>
      <c r="B8" s="35" t="s">
        <v>50</v>
      </c>
      <c r="C8" s="42">
        <v>3790372.64</v>
      </c>
    </row>
    <row r="9" spans="1:8" x14ac:dyDescent="0.2">
      <c r="A9" s="33">
        <v>2111</v>
      </c>
      <c r="B9" s="4" t="s">
        <v>13</v>
      </c>
      <c r="C9" s="24">
        <v>2885465.6</v>
      </c>
    </row>
    <row r="10" spans="1:8" x14ac:dyDescent="0.2">
      <c r="A10" s="3">
        <v>2120</v>
      </c>
      <c r="B10" s="2" t="s">
        <v>21</v>
      </c>
      <c r="C10" s="17">
        <v>610045.46</v>
      </c>
    </row>
    <row r="11" spans="1:8" x14ac:dyDescent="0.2">
      <c r="A11" s="3">
        <v>2210</v>
      </c>
      <c r="B11" s="56" t="s">
        <v>4</v>
      </c>
      <c r="C11" s="48">
        <v>86173.29</v>
      </c>
    </row>
    <row r="12" spans="1:8" x14ac:dyDescent="0.2">
      <c r="A12" s="3"/>
      <c r="B12" s="57" t="s">
        <v>42</v>
      </c>
      <c r="C12" s="58">
        <v>9647</v>
      </c>
    </row>
    <row r="13" spans="1:8" x14ac:dyDescent="0.2">
      <c r="A13" s="3"/>
      <c r="B13" s="57" t="s">
        <v>76</v>
      </c>
      <c r="C13" s="58">
        <v>5472.49</v>
      </c>
    </row>
    <row r="14" spans="1:8" x14ac:dyDescent="0.2">
      <c r="A14" s="3"/>
      <c r="B14" s="57" t="s">
        <v>25</v>
      </c>
      <c r="C14" s="58">
        <v>20163</v>
      </c>
    </row>
    <row r="15" spans="1:8" x14ac:dyDescent="0.2">
      <c r="A15" s="3"/>
      <c r="B15" s="57" t="s">
        <v>77</v>
      </c>
      <c r="C15" s="58">
        <v>43080</v>
      </c>
    </row>
    <row r="16" spans="1:8" x14ac:dyDescent="0.2">
      <c r="A16" s="3"/>
      <c r="B16" s="57" t="s">
        <v>88</v>
      </c>
      <c r="C16" s="58">
        <v>5023.6000000000004</v>
      </c>
    </row>
    <row r="17" spans="1:4" x14ac:dyDescent="0.2">
      <c r="A17" s="3"/>
      <c r="B17" s="57" t="s">
        <v>119</v>
      </c>
      <c r="C17" s="58">
        <v>1537</v>
      </c>
    </row>
    <row r="18" spans="1:4" x14ac:dyDescent="0.2">
      <c r="A18" s="3"/>
      <c r="B18" s="59" t="s">
        <v>103</v>
      </c>
      <c r="C18" s="58">
        <v>530</v>
      </c>
    </row>
    <row r="19" spans="1:4" x14ac:dyDescent="0.2">
      <c r="A19" s="3"/>
      <c r="B19" s="60" t="s">
        <v>116</v>
      </c>
      <c r="C19" s="92">
        <v>720.2</v>
      </c>
    </row>
    <row r="20" spans="1:4" x14ac:dyDescent="0.2">
      <c r="A20" s="3">
        <v>2240</v>
      </c>
      <c r="B20" s="62" t="s">
        <v>8</v>
      </c>
      <c r="C20" s="63">
        <v>35184.32</v>
      </c>
    </row>
    <row r="21" spans="1:4" x14ac:dyDescent="0.2">
      <c r="A21" s="3"/>
      <c r="B21" s="64" t="s">
        <v>79</v>
      </c>
      <c r="C21" s="61">
        <v>3549</v>
      </c>
    </row>
    <row r="22" spans="1:4" x14ac:dyDescent="0.2">
      <c r="A22" s="3"/>
      <c r="B22" s="64" t="s">
        <v>80</v>
      </c>
      <c r="C22" s="41">
        <v>8230</v>
      </c>
    </row>
    <row r="23" spans="1:4" x14ac:dyDescent="0.2">
      <c r="A23" s="3"/>
      <c r="B23" s="57" t="s">
        <v>84</v>
      </c>
      <c r="C23" s="58">
        <v>994</v>
      </c>
    </row>
    <row r="24" spans="1:4" x14ac:dyDescent="0.2">
      <c r="A24" s="3"/>
      <c r="B24" s="57" t="s">
        <v>85</v>
      </c>
      <c r="C24" s="41">
        <v>1500</v>
      </c>
    </row>
    <row r="25" spans="1:4" x14ac:dyDescent="0.2">
      <c r="A25" s="3"/>
      <c r="B25" s="64" t="s">
        <v>86</v>
      </c>
      <c r="C25" s="41">
        <v>8570</v>
      </c>
    </row>
    <row r="26" spans="1:4" ht="14.25" customHeight="1" x14ac:dyDescent="0.2">
      <c r="A26" s="3"/>
      <c r="B26" s="65" t="s">
        <v>87</v>
      </c>
      <c r="C26" s="41">
        <v>5564.42</v>
      </c>
    </row>
    <row r="27" spans="1:4" ht="21.75" customHeight="1" x14ac:dyDescent="0.2">
      <c r="A27" s="3"/>
      <c r="B27" s="65" t="s">
        <v>43</v>
      </c>
      <c r="C27" s="41">
        <v>963.9</v>
      </c>
    </row>
    <row r="28" spans="1:4" x14ac:dyDescent="0.2">
      <c r="A28" s="3"/>
      <c r="B28" s="64" t="s">
        <v>105</v>
      </c>
      <c r="C28" s="41">
        <v>3350</v>
      </c>
    </row>
    <row r="29" spans="1:4" x14ac:dyDescent="0.2">
      <c r="A29" s="3"/>
      <c r="B29" s="65" t="s">
        <v>115</v>
      </c>
      <c r="C29" s="41">
        <v>1313.2</v>
      </c>
      <c r="D29" s="40"/>
    </row>
    <row r="30" spans="1:4" x14ac:dyDescent="0.2">
      <c r="A30" s="3"/>
      <c r="B30" s="64" t="s">
        <v>117</v>
      </c>
      <c r="C30" s="41">
        <v>1149.8</v>
      </c>
    </row>
    <row r="31" spans="1:4" x14ac:dyDescent="0.2">
      <c r="A31" s="3">
        <v>2250</v>
      </c>
      <c r="B31" s="62" t="s">
        <v>19</v>
      </c>
      <c r="C31" s="47">
        <v>15786.52</v>
      </c>
    </row>
    <row r="32" spans="1:4" x14ac:dyDescent="0.2">
      <c r="A32" s="3">
        <v>2270</v>
      </c>
      <c r="B32" s="56" t="s">
        <v>9</v>
      </c>
      <c r="C32" s="48">
        <v>143459.16</v>
      </c>
    </row>
    <row r="33" spans="1:3" x14ac:dyDescent="0.2">
      <c r="A33" s="9">
        <v>2272</v>
      </c>
      <c r="B33" s="59" t="s">
        <v>10</v>
      </c>
      <c r="C33" s="48">
        <v>1350.35</v>
      </c>
    </row>
    <row r="34" spans="1:3" x14ac:dyDescent="0.2">
      <c r="A34" s="19">
        <v>2273</v>
      </c>
      <c r="B34" s="59" t="s">
        <v>11</v>
      </c>
      <c r="C34" s="48">
        <v>37005.129999999997</v>
      </c>
    </row>
    <row r="35" spans="1:3" x14ac:dyDescent="0.2">
      <c r="A35" s="19">
        <v>2274</v>
      </c>
      <c r="B35" s="59" t="s">
        <v>12</v>
      </c>
      <c r="C35" s="48">
        <v>104782.32</v>
      </c>
    </row>
    <row r="36" spans="1:3" x14ac:dyDescent="0.2">
      <c r="A36" s="19">
        <v>2275</v>
      </c>
      <c r="B36" s="60" t="s">
        <v>20</v>
      </c>
      <c r="C36" s="43">
        <v>321.36</v>
      </c>
    </row>
    <row r="37" spans="1:3" x14ac:dyDescent="0.2">
      <c r="A37" s="19">
        <v>2800</v>
      </c>
      <c r="B37" s="66" t="s">
        <v>18</v>
      </c>
      <c r="C37" s="43">
        <v>758.29</v>
      </c>
    </row>
    <row r="38" spans="1:3" ht="15.75" customHeight="1" x14ac:dyDescent="0.2">
      <c r="A38" s="19"/>
      <c r="B38" s="60" t="s">
        <v>78</v>
      </c>
      <c r="C38" s="67">
        <v>372.88</v>
      </c>
    </row>
    <row r="39" spans="1:3" ht="15.75" customHeight="1" x14ac:dyDescent="0.2">
      <c r="A39" s="19"/>
      <c r="B39" s="60" t="s">
        <v>104</v>
      </c>
      <c r="C39" s="67">
        <v>385.41</v>
      </c>
    </row>
    <row r="40" spans="1:3" x14ac:dyDescent="0.2">
      <c r="A40" s="19">
        <v>3110</v>
      </c>
      <c r="B40" s="56" t="s">
        <v>27</v>
      </c>
      <c r="C40" s="43">
        <v>13500</v>
      </c>
    </row>
    <row r="41" spans="1:3" x14ac:dyDescent="0.2">
      <c r="A41" s="19"/>
      <c r="B41" s="64" t="s">
        <v>137</v>
      </c>
      <c r="C41" s="67">
        <v>13500</v>
      </c>
    </row>
    <row r="42" spans="1:3" ht="13.5" thickBot="1" x14ac:dyDescent="0.25">
      <c r="A42" s="19"/>
      <c r="B42" s="64"/>
      <c r="C42" s="67">
        <f>C9+C10+C11+C20+C31+C32+C37+C40</f>
        <v>3790372.64</v>
      </c>
    </row>
    <row r="43" spans="1:3" ht="26.25" thickBot="1" x14ac:dyDescent="0.25">
      <c r="A43" s="30" t="s">
        <v>23</v>
      </c>
      <c r="B43" s="68" t="s">
        <v>50</v>
      </c>
      <c r="C43" s="69">
        <v>52358.03</v>
      </c>
    </row>
    <row r="44" spans="1:3" x14ac:dyDescent="0.2">
      <c r="A44" s="32" t="s">
        <v>5</v>
      </c>
      <c r="B44" s="70" t="s">
        <v>4</v>
      </c>
      <c r="C44" s="71">
        <v>1296</v>
      </c>
    </row>
    <row r="45" spans="1:3" x14ac:dyDescent="0.2">
      <c r="A45" s="3"/>
      <c r="B45" s="57" t="s">
        <v>106</v>
      </c>
      <c r="C45" s="72">
        <v>1116</v>
      </c>
    </row>
    <row r="46" spans="1:3" x14ac:dyDescent="0.2">
      <c r="A46" s="3"/>
      <c r="B46" s="60" t="s">
        <v>118</v>
      </c>
      <c r="C46" s="72">
        <v>180</v>
      </c>
    </row>
    <row r="47" spans="1:3" x14ac:dyDescent="0.2">
      <c r="A47" s="3" t="s">
        <v>7</v>
      </c>
      <c r="B47" s="62" t="s">
        <v>8</v>
      </c>
      <c r="C47" s="44">
        <v>35132.99</v>
      </c>
    </row>
    <row r="48" spans="1:3" ht="25.5" customHeight="1" x14ac:dyDescent="0.2">
      <c r="A48" s="3"/>
      <c r="B48" s="65" t="s">
        <v>89</v>
      </c>
      <c r="C48" s="72">
        <v>4845.92</v>
      </c>
    </row>
    <row r="49" spans="1:5" x14ac:dyDescent="0.2">
      <c r="A49" s="3"/>
      <c r="B49" s="65" t="s">
        <v>90</v>
      </c>
      <c r="C49" s="72">
        <v>30000</v>
      </c>
    </row>
    <row r="50" spans="1:5" x14ac:dyDescent="0.2">
      <c r="A50" s="3"/>
      <c r="B50" s="64" t="s">
        <v>91</v>
      </c>
      <c r="C50" s="72">
        <v>287.07</v>
      </c>
    </row>
    <row r="51" spans="1:5" x14ac:dyDescent="0.2">
      <c r="A51" s="3">
        <v>2730</v>
      </c>
      <c r="B51" s="62" t="s">
        <v>24</v>
      </c>
      <c r="C51" s="44">
        <v>12800</v>
      </c>
    </row>
    <row r="52" spans="1:5" x14ac:dyDescent="0.2">
      <c r="A52" s="19"/>
      <c r="B52" s="64" t="s">
        <v>120</v>
      </c>
      <c r="C52" s="72">
        <v>12800</v>
      </c>
    </row>
    <row r="53" spans="1:5" x14ac:dyDescent="0.2">
      <c r="A53" s="19">
        <v>2800</v>
      </c>
      <c r="B53" s="66" t="s">
        <v>18</v>
      </c>
      <c r="C53" s="44">
        <v>3129.04</v>
      </c>
    </row>
    <row r="54" spans="1:5" x14ac:dyDescent="0.2">
      <c r="A54" s="2"/>
      <c r="B54" s="57" t="s">
        <v>92</v>
      </c>
      <c r="C54" s="72">
        <v>1852.04</v>
      </c>
    </row>
    <row r="55" spans="1:5" ht="13.5" thickBot="1" x14ac:dyDescent="0.25">
      <c r="A55" s="2"/>
      <c r="B55" s="65" t="s">
        <v>93</v>
      </c>
      <c r="C55" s="72">
        <v>1277</v>
      </c>
    </row>
    <row r="56" spans="1:5" ht="60" customHeight="1" thickBot="1" x14ac:dyDescent="0.25">
      <c r="A56" s="30" t="s">
        <v>45</v>
      </c>
      <c r="B56" s="68" t="s">
        <v>50</v>
      </c>
      <c r="C56" s="69">
        <v>351598.45</v>
      </c>
    </row>
    <row r="57" spans="1:5" x14ac:dyDescent="0.2">
      <c r="A57" s="4">
        <v>2730</v>
      </c>
      <c r="B57" s="70" t="s">
        <v>24</v>
      </c>
      <c r="C57" s="46">
        <v>351598.45</v>
      </c>
    </row>
    <row r="58" spans="1:5" ht="13.5" thickBot="1" x14ac:dyDescent="0.25">
      <c r="A58" s="5"/>
      <c r="B58" s="64" t="s">
        <v>102</v>
      </c>
      <c r="C58" s="73">
        <v>351598.45</v>
      </c>
      <c r="E58" s="23"/>
    </row>
    <row r="59" spans="1:5" ht="29.25" customHeight="1" thickBot="1" x14ac:dyDescent="0.25">
      <c r="A59" s="30" t="s">
        <v>26</v>
      </c>
      <c r="B59" s="68" t="s">
        <v>50</v>
      </c>
      <c r="C59" s="74">
        <f>C60+C61</f>
        <v>35382.839999999997</v>
      </c>
    </row>
    <row r="60" spans="1:5" x14ac:dyDescent="0.2">
      <c r="A60" s="33">
        <v>2111</v>
      </c>
      <c r="B60" s="70" t="s">
        <v>41</v>
      </c>
      <c r="C60" s="46">
        <v>29002.35</v>
      </c>
    </row>
    <row r="61" spans="1:5" ht="13.5" thickBot="1" x14ac:dyDescent="0.25">
      <c r="A61" s="3">
        <v>2120</v>
      </c>
      <c r="B61" s="56" t="s">
        <v>21</v>
      </c>
      <c r="C61" s="44">
        <v>6380.49</v>
      </c>
    </row>
    <row r="62" spans="1:5" ht="60" customHeight="1" thickBot="1" x14ac:dyDescent="0.25">
      <c r="A62" s="30" t="s">
        <v>28</v>
      </c>
      <c r="B62" s="75" t="s">
        <v>50</v>
      </c>
      <c r="C62" s="69">
        <v>36000</v>
      </c>
    </row>
    <row r="63" spans="1:5" x14ac:dyDescent="0.2">
      <c r="A63" s="32">
        <v>2210</v>
      </c>
      <c r="B63" s="70" t="s">
        <v>107</v>
      </c>
      <c r="C63" s="76">
        <v>36000</v>
      </c>
    </row>
    <row r="64" spans="1:5" ht="13.5" thickBot="1" x14ac:dyDescent="0.25">
      <c r="A64" s="29"/>
      <c r="B64" s="57"/>
      <c r="C64" s="72"/>
    </row>
    <row r="65" spans="1:3" ht="47.25" customHeight="1" thickBot="1" x14ac:dyDescent="0.25">
      <c r="A65" s="30" t="s">
        <v>29</v>
      </c>
      <c r="B65" s="75" t="s">
        <v>50</v>
      </c>
      <c r="C65" s="69">
        <v>34784</v>
      </c>
    </row>
    <row r="66" spans="1:3" ht="39.75" customHeight="1" x14ac:dyDescent="0.2">
      <c r="A66" s="32">
        <v>2240</v>
      </c>
      <c r="B66" s="77" t="s">
        <v>108</v>
      </c>
      <c r="C66" s="76">
        <v>8000</v>
      </c>
    </row>
    <row r="67" spans="1:3" ht="15" customHeight="1" thickBot="1" x14ac:dyDescent="0.25">
      <c r="A67" s="2">
        <v>2240</v>
      </c>
      <c r="B67" s="57" t="s">
        <v>109</v>
      </c>
      <c r="C67" s="72">
        <v>26784</v>
      </c>
    </row>
    <row r="68" spans="1:3" ht="42.75" customHeight="1" thickBot="1" x14ac:dyDescent="0.25">
      <c r="A68" s="30" t="s">
        <v>30</v>
      </c>
      <c r="B68" s="75" t="s">
        <v>50</v>
      </c>
      <c r="C68" s="69">
        <v>780443.96</v>
      </c>
    </row>
    <row r="69" spans="1:3" ht="15" customHeight="1" x14ac:dyDescent="0.2">
      <c r="A69" s="4">
        <v>3122</v>
      </c>
      <c r="B69" s="70" t="s">
        <v>31</v>
      </c>
      <c r="C69" s="46">
        <v>276116.96000000002</v>
      </c>
    </row>
    <row r="70" spans="1:3" ht="30.75" customHeight="1" x14ac:dyDescent="0.2">
      <c r="A70" s="4"/>
      <c r="B70" s="83" t="s">
        <v>111</v>
      </c>
      <c r="C70" s="76">
        <v>4860</v>
      </c>
    </row>
    <row r="71" spans="1:3" ht="27" customHeight="1" x14ac:dyDescent="0.2">
      <c r="A71" s="2"/>
      <c r="B71" s="78" t="s">
        <v>113</v>
      </c>
      <c r="C71" s="72">
        <v>271256.96000000002</v>
      </c>
    </row>
    <row r="72" spans="1:3" ht="15" customHeight="1" x14ac:dyDescent="0.2">
      <c r="A72" s="2">
        <v>3142</v>
      </c>
      <c r="B72" s="56" t="s">
        <v>32</v>
      </c>
      <c r="C72" s="44">
        <v>504327</v>
      </c>
    </row>
    <row r="73" spans="1:3" s="45" customFormat="1" ht="43.5" customHeight="1" thickBot="1" x14ac:dyDescent="0.25">
      <c r="A73" s="14"/>
      <c r="B73" s="78" t="s">
        <v>112</v>
      </c>
      <c r="C73" s="79">
        <v>504327</v>
      </c>
    </row>
    <row r="74" spans="1:3" ht="24.75" customHeight="1" x14ac:dyDescent="0.2">
      <c r="A74" s="49" t="s">
        <v>33</v>
      </c>
      <c r="B74" s="80" t="s">
        <v>50</v>
      </c>
      <c r="C74" s="81">
        <v>104000</v>
      </c>
    </row>
    <row r="75" spans="1:3" ht="15" customHeight="1" x14ac:dyDescent="0.2">
      <c r="A75" s="2">
        <v>3142</v>
      </c>
      <c r="B75" s="57" t="s">
        <v>114</v>
      </c>
      <c r="C75" s="72">
        <v>104000</v>
      </c>
    </row>
    <row r="76" spans="1:3" ht="15" customHeight="1" x14ac:dyDescent="0.2">
      <c r="A76" s="2"/>
      <c r="B76" s="57"/>
      <c r="C76" s="72"/>
    </row>
    <row r="77" spans="1:3" ht="62.25" customHeight="1" x14ac:dyDescent="0.2">
      <c r="A77" s="14" t="s">
        <v>61</v>
      </c>
      <c r="B77" s="57" t="s">
        <v>50</v>
      </c>
      <c r="C77" s="82">
        <v>1031206</v>
      </c>
    </row>
    <row r="78" spans="1:3" ht="62.25" customHeight="1" thickBot="1" x14ac:dyDescent="0.25">
      <c r="A78" s="14">
        <v>3142</v>
      </c>
      <c r="B78" s="94" t="s">
        <v>138</v>
      </c>
      <c r="C78" s="93">
        <v>1031206</v>
      </c>
    </row>
    <row r="79" spans="1:3" ht="53.25" customHeight="1" thickBot="1" x14ac:dyDescent="0.25">
      <c r="A79" s="30" t="s">
        <v>34</v>
      </c>
      <c r="B79" s="75" t="s">
        <v>50</v>
      </c>
      <c r="C79" s="69">
        <v>36815.49</v>
      </c>
    </row>
    <row r="80" spans="1:3" ht="47.25" customHeight="1" x14ac:dyDescent="0.2">
      <c r="A80" s="4">
        <v>2281</v>
      </c>
      <c r="B80" s="83" t="s">
        <v>95</v>
      </c>
      <c r="C80" s="76">
        <v>5793.73</v>
      </c>
    </row>
    <row r="81" spans="1:4" ht="23.25" customHeight="1" x14ac:dyDescent="0.2">
      <c r="A81" s="2"/>
      <c r="B81" s="83" t="s">
        <v>96</v>
      </c>
      <c r="C81" s="72">
        <v>5793.73</v>
      </c>
    </row>
    <row r="82" spans="1:4" ht="27.75" customHeight="1" x14ac:dyDescent="0.2">
      <c r="A82" s="2"/>
      <c r="B82" s="83" t="s">
        <v>97</v>
      </c>
      <c r="C82" s="72">
        <v>5793.73</v>
      </c>
    </row>
    <row r="83" spans="1:4" ht="27.75" customHeight="1" x14ac:dyDescent="0.2">
      <c r="A83" s="2"/>
      <c r="B83" s="83" t="s">
        <v>99</v>
      </c>
      <c r="C83" s="72">
        <v>3056.26</v>
      </c>
    </row>
    <row r="84" spans="1:4" ht="27.75" customHeight="1" x14ac:dyDescent="0.2">
      <c r="A84" s="2"/>
      <c r="B84" s="83" t="s">
        <v>100</v>
      </c>
      <c r="C84" s="72">
        <v>6478.1</v>
      </c>
    </row>
    <row r="85" spans="1:4" ht="25.5" customHeight="1" x14ac:dyDescent="0.2">
      <c r="A85" s="2"/>
      <c r="B85" s="83" t="s">
        <v>98</v>
      </c>
      <c r="C85" s="72">
        <v>9899.94</v>
      </c>
    </row>
    <row r="86" spans="1:4" ht="198" customHeight="1" x14ac:dyDescent="0.2">
      <c r="A86" s="14" t="s">
        <v>62</v>
      </c>
      <c r="B86" s="65"/>
      <c r="C86" s="84"/>
    </row>
    <row r="87" spans="1:4" ht="15" customHeight="1" thickBot="1" x14ac:dyDescent="0.25">
      <c r="A87" s="5">
        <v>3142</v>
      </c>
      <c r="B87" s="64"/>
      <c r="C87" s="85"/>
    </row>
    <row r="88" spans="1:4" ht="28.5" customHeight="1" thickBot="1" x14ac:dyDescent="0.25">
      <c r="A88" s="30" t="s">
        <v>35</v>
      </c>
      <c r="B88" s="75" t="s">
        <v>50</v>
      </c>
      <c r="C88" s="69">
        <v>55848.13</v>
      </c>
      <c r="D88" s="23"/>
    </row>
    <row r="89" spans="1:4" ht="28.5" customHeight="1" x14ac:dyDescent="0.2">
      <c r="A89" s="14" t="s">
        <v>75</v>
      </c>
      <c r="B89" s="86"/>
      <c r="C89" s="44">
        <v>48600</v>
      </c>
    </row>
    <row r="90" spans="1:4" ht="71.25" customHeight="1" x14ac:dyDescent="0.2">
      <c r="A90" s="14"/>
      <c r="B90" s="78" t="s">
        <v>81</v>
      </c>
      <c r="C90" s="72">
        <v>16200</v>
      </c>
    </row>
    <row r="91" spans="1:4" ht="28.5" customHeight="1" x14ac:dyDescent="0.2">
      <c r="A91" s="2"/>
      <c r="B91" s="78" t="s">
        <v>82</v>
      </c>
      <c r="C91" s="72">
        <v>21600</v>
      </c>
    </row>
    <row r="92" spans="1:4" ht="39.75" customHeight="1" x14ac:dyDescent="0.2">
      <c r="A92" s="2"/>
      <c r="B92" s="78" t="s">
        <v>83</v>
      </c>
      <c r="C92" s="72">
        <v>10800</v>
      </c>
    </row>
    <row r="93" spans="1:4" ht="22.5" customHeight="1" x14ac:dyDescent="0.2">
      <c r="A93" s="2">
        <v>2281</v>
      </c>
      <c r="B93" s="78"/>
      <c r="C93" s="44">
        <v>7248.13</v>
      </c>
    </row>
    <row r="94" spans="1:4" ht="26.25" customHeight="1" x14ac:dyDescent="0.2">
      <c r="A94" s="2"/>
      <c r="B94" s="78" t="s">
        <v>110</v>
      </c>
      <c r="C94" s="72">
        <v>7248.13</v>
      </c>
    </row>
    <row r="95" spans="1:4" ht="49.5" customHeight="1" x14ac:dyDescent="0.2">
      <c r="A95" s="14" t="s">
        <v>36</v>
      </c>
      <c r="B95" s="56" t="s">
        <v>50</v>
      </c>
      <c r="C95" s="87">
        <v>28630.78</v>
      </c>
    </row>
    <row r="96" spans="1:4" ht="15" customHeight="1" x14ac:dyDescent="0.2">
      <c r="A96" s="2">
        <v>2610</v>
      </c>
      <c r="B96" s="56" t="s">
        <v>133</v>
      </c>
      <c r="C96" s="56">
        <v>28630.78</v>
      </c>
    </row>
    <row r="97" spans="1:4" ht="36" customHeight="1" thickBot="1" x14ac:dyDescent="0.25">
      <c r="A97" s="5"/>
      <c r="B97" s="88" t="s">
        <v>135</v>
      </c>
      <c r="C97" s="62">
        <v>28630.78</v>
      </c>
    </row>
    <row r="98" spans="1:4" ht="38.25" customHeight="1" thickBot="1" x14ac:dyDescent="0.25">
      <c r="A98" s="53" t="s">
        <v>134</v>
      </c>
      <c r="B98" s="68"/>
      <c r="C98" s="69">
        <v>789424</v>
      </c>
    </row>
    <row r="99" spans="1:4" ht="15.75" customHeight="1" x14ac:dyDescent="0.2">
      <c r="A99" s="2">
        <v>2620</v>
      </c>
      <c r="B99" s="86" t="s">
        <v>44</v>
      </c>
      <c r="C99" s="44">
        <f>C100+C101+C102+C103+C104</f>
        <v>789424</v>
      </c>
    </row>
    <row r="100" spans="1:4" ht="43.5" customHeight="1" x14ac:dyDescent="0.2">
      <c r="A100" s="2"/>
      <c r="B100" s="36" t="s">
        <v>129</v>
      </c>
      <c r="C100" s="95">
        <v>144000</v>
      </c>
    </row>
    <row r="101" spans="1:4" ht="39.75" customHeight="1" x14ac:dyDescent="0.2">
      <c r="A101" s="2"/>
      <c r="B101" s="96" t="s">
        <v>130</v>
      </c>
      <c r="C101" s="95">
        <v>357424</v>
      </c>
    </row>
    <row r="102" spans="1:4" ht="29.25" customHeight="1" x14ac:dyDescent="0.2">
      <c r="A102" s="2"/>
      <c r="B102" s="97" t="s">
        <v>131</v>
      </c>
      <c r="C102" s="89">
        <v>248000</v>
      </c>
    </row>
    <row r="103" spans="1:4" ht="38.25" customHeight="1" x14ac:dyDescent="0.2">
      <c r="A103" s="2"/>
      <c r="B103" s="96" t="s">
        <v>128</v>
      </c>
      <c r="C103" s="95">
        <v>20000</v>
      </c>
      <c r="D103" s="12"/>
    </row>
    <row r="104" spans="1:4" ht="37.5" customHeight="1" thickBot="1" x14ac:dyDescent="0.25">
      <c r="A104" s="2"/>
      <c r="B104" s="98" t="s">
        <v>132</v>
      </c>
      <c r="C104" s="95">
        <v>20000</v>
      </c>
      <c r="D104" s="12"/>
    </row>
    <row r="105" spans="1:4" ht="46.5" customHeight="1" thickBot="1" x14ac:dyDescent="0.25">
      <c r="A105" s="30" t="s">
        <v>124</v>
      </c>
      <c r="B105" s="68" t="s">
        <v>51</v>
      </c>
      <c r="C105" s="90">
        <v>567117</v>
      </c>
    </row>
    <row r="106" spans="1:4" ht="25.5" customHeight="1" x14ac:dyDescent="0.2">
      <c r="A106" s="4">
        <v>3220</v>
      </c>
      <c r="B106" s="51" t="s">
        <v>37</v>
      </c>
      <c r="C106" s="52">
        <f>C107+C108</f>
        <v>567117</v>
      </c>
    </row>
    <row r="107" spans="1:4" ht="30" customHeight="1" x14ac:dyDescent="0.2">
      <c r="A107" s="31"/>
      <c r="B107" s="51" t="s">
        <v>126</v>
      </c>
      <c r="C107" s="52">
        <v>410898</v>
      </c>
    </row>
    <row r="108" spans="1:4" ht="32.25" customHeight="1" thickBot="1" x14ac:dyDescent="0.25">
      <c r="A108" s="5"/>
      <c r="B108" s="51" t="s">
        <v>127</v>
      </c>
      <c r="C108" s="52">
        <v>156219</v>
      </c>
    </row>
    <row r="109" spans="1:4" ht="73.5" customHeight="1" thickBot="1" x14ac:dyDescent="0.25">
      <c r="A109" s="30" t="s">
        <v>38</v>
      </c>
      <c r="B109" s="68" t="s">
        <v>52</v>
      </c>
      <c r="C109" s="69">
        <v>288685.14</v>
      </c>
    </row>
    <row r="110" spans="1:4" ht="42" customHeight="1" x14ac:dyDescent="0.2">
      <c r="A110" s="4">
        <v>2610</v>
      </c>
      <c r="B110" s="99" t="s">
        <v>94</v>
      </c>
      <c r="C110" s="46">
        <v>288685.14</v>
      </c>
    </row>
    <row r="111" spans="1:4" ht="15" customHeight="1" x14ac:dyDescent="0.2">
      <c r="A111" s="2"/>
      <c r="B111" s="57"/>
      <c r="C111" s="72"/>
    </row>
    <row r="112" spans="1:4" ht="54.75" customHeight="1" x14ac:dyDescent="0.2">
      <c r="A112" s="14" t="s">
        <v>39</v>
      </c>
      <c r="B112" s="56" t="s">
        <v>52</v>
      </c>
      <c r="C112" s="91">
        <v>508568</v>
      </c>
    </row>
    <row r="113" spans="1:3" ht="15" customHeight="1" x14ac:dyDescent="0.2">
      <c r="A113" s="2">
        <v>2730</v>
      </c>
      <c r="B113" s="57" t="s">
        <v>121</v>
      </c>
      <c r="C113" s="72">
        <v>458492</v>
      </c>
    </row>
    <row r="114" spans="1:3" ht="15" customHeight="1" thickBot="1" x14ac:dyDescent="0.25">
      <c r="A114" s="5"/>
      <c r="B114" s="64" t="s">
        <v>122</v>
      </c>
      <c r="C114" s="73">
        <v>50076</v>
      </c>
    </row>
    <row r="115" spans="1:3" ht="79.5" customHeight="1" thickBot="1" x14ac:dyDescent="0.25">
      <c r="A115" s="53" t="s">
        <v>40</v>
      </c>
      <c r="B115" s="68" t="s">
        <v>50</v>
      </c>
      <c r="C115" s="69">
        <v>6000</v>
      </c>
    </row>
    <row r="116" spans="1:3" ht="15" customHeight="1" x14ac:dyDescent="0.2">
      <c r="A116" s="2">
        <v>2620</v>
      </c>
      <c r="B116" s="86" t="s">
        <v>44</v>
      </c>
      <c r="C116" s="44">
        <v>6000</v>
      </c>
    </row>
    <row r="117" spans="1:3" ht="42.75" customHeight="1" thickBot="1" x14ac:dyDescent="0.25">
      <c r="A117" s="50"/>
      <c r="B117" s="78" t="s">
        <v>125</v>
      </c>
      <c r="C117" s="72">
        <v>6000</v>
      </c>
    </row>
    <row r="118" spans="1:3" ht="36.75" customHeight="1" thickBot="1" x14ac:dyDescent="0.25">
      <c r="A118" s="30" t="s">
        <v>74</v>
      </c>
      <c r="C118" s="44">
        <v>8464.5</v>
      </c>
    </row>
    <row r="119" spans="1:3" ht="26.25" customHeight="1" x14ac:dyDescent="0.2">
      <c r="A119" s="2">
        <v>2420</v>
      </c>
      <c r="B119" s="57" t="s">
        <v>101</v>
      </c>
      <c r="C119" s="72">
        <v>8464.5</v>
      </c>
    </row>
    <row r="120" spans="1:3" ht="15" customHeight="1" x14ac:dyDescent="0.2">
      <c r="A120" s="10" t="s">
        <v>50</v>
      </c>
      <c r="B120" s="10"/>
      <c r="C120" s="25">
        <f>C8+C43+C56+C59+C62+C65+C68+C74+C77+C79+C88+C95+C98+C105+C109+C112+C115+C118</f>
        <v>8505698.9600000009</v>
      </c>
    </row>
    <row r="121" spans="1:3" ht="63.75" customHeight="1" x14ac:dyDescent="0.2">
      <c r="A121" s="27" t="s">
        <v>46</v>
      </c>
      <c r="B121" s="27" t="s">
        <v>47</v>
      </c>
    </row>
    <row r="122" spans="1:3" ht="20.25" customHeight="1" x14ac:dyDescent="0.2">
      <c r="A122" s="100"/>
      <c r="B122" s="27"/>
    </row>
    <row r="123" spans="1:3" ht="20.25" customHeight="1" x14ac:dyDescent="0.2">
      <c r="A123" s="100" t="s">
        <v>48</v>
      </c>
      <c r="B123" s="28" t="s">
        <v>63</v>
      </c>
    </row>
    <row r="124" spans="1:3" x14ac:dyDescent="0.2">
      <c r="A124" s="100"/>
      <c r="B124" s="20"/>
    </row>
    <row r="125" spans="1:3" x14ac:dyDescent="0.2">
      <c r="A125" s="27" t="s">
        <v>48</v>
      </c>
      <c r="B125" s="7" t="s">
        <v>49</v>
      </c>
    </row>
  </sheetData>
  <mergeCells count="2">
    <mergeCell ref="B2:C2"/>
    <mergeCell ref="B3:C3"/>
  </mergeCells>
  <phoneticPr fontId="4" type="noConversion"/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topLeftCell="A22" workbookViewId="0">
      <selection activeCell="E40" sqref="E40"/>
    </sheetView>
  </sheetViews>
  <sheetFormatPr defaultRowHeight="12.75" x14ac:dyDescent="0.2"/>
  <cols>
    <col min="1" max="1" width="20.7109375" customWidth="1"/>
    <col min="2" max="2" width="68.42578125" bestFit="1" customWidth="1"/>
    <col min="3" max="3" width="16.42578125" customWidth="1"/>
    <col min="4" max="4" width="10.42578125" bestFit="1" customWidth="1"/>
  </cols>
  <sheetData>
    <row r="1" spans="1:9" x14ac:dyDescent="0.2">
      <c r="B1" s="7" t="s">
        <v>140</v>
      </c>
    </row>
    <row r="2" spans="1:9" x14ac:dyDescent="0.2">
      <c r="B2" s="54" t="s">
        <v>3</v>
      </c>
      <c r="C2" s="55"/>
    </row>
    <row r="3" spans="1:9" x14ac:dyDescent="0.2">
      <c r="B3" s="54" t="s">
        <v>123</v>
      </c>
      <c r="C3" s="55"/>
    </row>
    <row r="4" spans="1:9" ht="15.75" x14ac:dyDescent="0.25">
      <c r="B4" s="8" t="s">
        <v>66</v>
      </c>
      <c r="C4" s="7"/>
      <c r="D4" s="7"/>
      <c r="E4" s="7"/>
      <c r="F4" s="7"/>
      <c r="G4" s="7"/>
      <c r="H4" s="7"/>
      <c r="I4" s="7"/>
    </row>
    <row r="5" spans="1:9" ht="15.75" x14ac:dyDescent="0.25">
      <c r="B5" s="8" t="s">
        <v>53</v>
      </c>
      <c r="C5" s="7"/>
      <c r="D5" s="7"/>
      <c r="E5" s="7"/>
      <c r="F5" s="7"/>
      <c r="G5" s="7"/>
      <c r="H5" s="7"/>
      <c r="I5" s="7"/>
    </row>
    <row r="6" spans="1:9" ht="15.75" x14ac:dyDescent="0.25">
      <c r="B6" s="8" t="s">
        <v>15</v>
      </c>
      <c r="C6" s="7"/>
      <c r="D6" s="7"/>
      <c r="E6" s="7"/>
      <c r="F6" s="7"/>
      <c r="G6" s="7"/>
      <c r="H6" s="7"/>
      <c r="I6" s="7"/>
    </row>
    <row r="7" spans="1:9" ht="33.75" x14ac:dyDescent="0.2">
      <c r="A7" s="101" t="s">
        <v>55</v>
      </c>
      <c r="B7" s="2" t="s">
        <v>60</v>
      </c>
      <c r="C7" s="39">
        <v>140936.35</v>
      </c>
    </row>
    <row r="8" spans="1:9" ht="15.75" x14ac:dyDescent="0.25">
      <c r="A8" s="102"/>
      <c r="B8" s="102" t="s">
        <v>67</v>
      </c>
      <c r="C8" s="103"/>
    </row>
    <row r="9" spans="1:9" ht="26.25" x14ac:dyDescent="0.25">
      <c r="A9" s="102"/>
      <c r="B9" s="18" t="s">
        <v>57</v>
      </c>
      <c r="C9" s="22">
        <v>9174.14</v>
      </c>
    </row>
    <row r="10" spans="1:9" ht="15.75" x14ac:dyDescent="0.25">
      <c r="A10" s="102"/>
      <c r="B10" s="102" t="s">
        <v>68</v>
      </c>
      <c r="C10" s="22">
        <v>150110.49</v>
      </c>
    </row>
    <row r="11" spans="1:9" ht="127.5" x14ac:dyDescent="0.2">
      <c r="A11" s="14" t="s">
        <v>22</v>
      </c>
      <c r="B11" s="2" t="s">
        <v>60</v>
      </c>
      <c r="C11" s="22">
        <v>65221.71</v>
      </c>
    </row>
    <row r="12" spans="1:9" ht="15.75" x14ac:dyDescent="0.25">
      <c r="A12" s="102"/>
      <c r="B12" s="102" t="s">
        <v>69</v>
      </c>
      <c r="C12" s="21"/>
    </row>
    <row r="13" spans="1:9" x14ac:dyDescent="0.2">
      <c r="A13" s="101"/>
      <c r="B13" s="16" t="s">
        <v>56</v>
      </c>
      <c r="C13" s="21">
        <v>4230.75</v>
      </c>
    </row>
    <row r="14" spans="1:9" ht="15.75" x14ac:dyDescent="0.25">
      <c r="A14" s="101"/>
      <c r="B14" s="102" t="s">
        <v>70</v>
      </c>
      <c r="C14" s="22">
        <v>69452.460000000006</v>
      </c>
    </row>
    <row r="15" spans="1:9" ht="38.25" x14ac:dyDescent="0.2">
      <c r="A15" s="14" t="s">
        <v>26</v>
      </c>
      <c r="B15" s="2" t="s">
        <v>60</v>
      </c>
      <c r="C15" s="22">
        <v>10151.129999999999</v>
      </c>
    </row>
    <row r="16" spans="1:9" x14ac:dyDescent="0.2">
      <c r="A16" s="14"/>
      <c r="B16" s="2" t="s">
        <v>139</v>
      </c>
      <c r="C16" s="22">
        <v>35382.86</v>
      </c>
    </row>
    <row r="17" spans="1:5" ht="51" x14ac:dyDescent="0.2">
      <c r="A17" s="1"/>
      <c r="B17" s="18" t="s">
        <v>54</v>
      </c>
      <c r="C17" s="21">
        <v>35382.86</v>
      </c>
      <c r="E17" s="37"/>
    </row>
    <row r="18" spans="1:5" ht="15.75" x14ac:dyDescent="0.25">
      <c r="A18" s="102"/>
      <c r="B18" s="102" t="s">
        <v>16</v>
      </c>
      <c r="C18" s="22">
        <f>SUM(C19:C20)</f>
        <v>35382.86</v>
      </c>
    </row>
    <row r="19" spans="1:5" x14ac:dyDescent="0.2">
      <c r="A19" s="2">
        <v>2111</v>
      </c>
      <c r="B19" s="2" t="s">
        <v>13</v>
      </c>
      <c r="C19" s="21">
        <v>29002.35</v>
      </c>
    </row>
    <row r="20" spans="1:5" x14ac:dyDescent="0.2">
      <c r="A20" s="2">
        <v>2120</v>
      </c>
      <c r="B20" s="2" t="s">
        <v>14</v>
      </c>
      <c r="C20" s="21">
        <v>6380.51</v>
      </c>
    </row>
    <row r="21" spans="1:5" x14ac:dyDescent="0.2">
      <c r="A21" s="104"/>
      <c r="B21" s="2" t="s">
        <v>70</v>
      </c>
      <c r="C21" s="39">
        <v>10151.129999999999</v>
      </c>
    </row>
    <row r="22" spans="1:5" ht="38.25" x14ac:dyDescent="0.2">
      <c r="A22" s="14" t="s">
        <v>58</v>
      </c>
      <c r="B22" s="2" t="s">
        <v>60</v>
      </c>
      <c r="C22" s="22">
        <v>54.17</v>
      </c>
    </row>
    <row r="23" spans="1:5" x14ac:dyDescent="0.2">
      <c r="A23" s="2"/>
      <c r="B23" s="2" t="s">
        <v>71</v>
      </c>
      <c r="C23" s="39">
        <v>54.17</v>
      </c>
    </row>
    <row r="24" spans="1:5" ht="15.75" x14ac:dyDescent="0.25">
      <c r="A24" s="2"/>
      <c r="B24" s="102" t="s">
        <v>16</v>
      </c>
      <c r="C24" s="39"/>
    </row>
    <row r="25" spans="1:5" ht="38.25" x14ac:dyDescent="0.2">
      <c r="A25" s="14" t="s">
        <v>59</v>
      </c>
      <c r="B25" s="2" t="s">
        <v>60</v>
      </c>
      <c r="C25" s="39">
        <v>5929.78</v>
      </c>
    </row>
    <row r="26" spans="1:5" ht="18.75" customHeight="1" x14ac:dyDescent="0.2">
      <c r="A26" s="14"/>
      <c r="B26" s="2" t="s">
        <v>72</v>
      </c>
      <c r="C26" s="39">
        <v>5929.78</v>
      </c>
    </row>
    <row r="27" spans="1:5" ht="38.25" hidden="1" x14ac:dyDescent="0.2">
      <c r="A27" s="38" t="s">
        <v>65</v>
      </c>
      <c r="B27" s="31" t="s">
        <v>64</v>
      </c>
      <c r="C27" s="39"/>
    </row>
    <row r="28" spans="1:5" ht="15.75" hidden="1" x14ac:dyDescent="0.25">
      <c r="A28" s="14"/>
      <c r="B28" s="15" t="s">
        <v>16</v>
      </c>
      <c r="C28" s="39"/>
    </row>
    <row r="29" spans="1:5" hidden="1" x14ac:dyDescent="0.2">
      <c r="A29" s="2"/>
      <c r="B29" s="2" t="s">
        <v>72</v>
      </c>
      <c r="C29" s="39">
        <v>0</v>
      </c>
    </row>
    <row r="30" spans="1:5" x14ac:dyDescent="0.2">
      <c r="A30" s="10"/>
      <c r="B30" s="12"/>
      <c r="C30" s="26"/>
    </row>
    <row r="31" spans="1:5" ht="38.25" customHeight="1" x14ac:dyDescent="0.2">
      <c r="A31" s="27" t="s">
        <v>46</v>
      </c>
      <c r="B31" s="27" t="s">
        <v>47</v>
      </c>
      <c r="C31" s="12"/>
    </row>
    <row r="32" spans="1:5" ht="18" customHeight="1" x14ac:dyDescent="0.2">
      <c r="A32" s="100"/>
      <c r="B32" s="27"/>
      <c r="C32" s="12"/>
    </row>
    <row r="33" spans="1:3" ht="18" customHeight="1" x14ac:dyDescent="0.2">
      <c r="A33" s="100" t="s">
        <v>48</v>
      </c>
      <c r="B33" s="28" t="s">
        <v>63</v>
      </c>
      <c r="C33" s="12"/>
    </row>
    <row r="34" spans="1:3" ht="18" customHeight="1" x14ac:dyDescent="0.2">
      <c r="A34" s="100"/>
      <c r="B34" s="20"/>
      <c r="C34" s="12"/>
    </row>
    <row r="35" spans="1:3" ht="30.75" customHeight="1" x14ac:dyDescent="0.2">
      <c r="A35" s="27" t="s">
        <v>48</v>
      </c>
      <c r="B35" s="7" t="s">
        <v>49</v>
      </c>
      <c r="C35" s="7"/>
    </row>
    <row r="36" spans="1:3" x14ac:dyDescent="0.2">
      <c r="C36" s="12"/>
    </row>
    <row r="37" spans="1:3" x14ac:dyDescent="0.2">
      <c r="A37" s="10"/>
      <c r="B37" s="12"/>
      <c r="C37" s="12"/>
    </row>
    <row r="38" spans="1:3" x14ac:dyDescent="0.2">
      <c r="A38" s="10"/>
      <c r="B38" s="12"/>
      <c r="C38" s="12"/>
    </row>
    <row r="39" spans="1:3" x14ac:dyDescent="0.2">
      <c r="A39" s="10"/>
      <c r="B39" s="12"/>
      <c r="C39" s="12"/>
    </row>
    <row r="40" spans="1:3" x14ac:dyDescent="0.2">
      <c r="A40" s="10"/>
      <c r="B40" s="12"/>
      <c r="C40" s="12"/>
    </row>
    <row r="41" spans="1:3" ht="15.75" x14ac:dyDescent="0.25">
      <c r="A41" s="13"/>
      <c r="B41" s="10"/>
      <c r="C41" s="10"/>
    </row>
    <row r="42" spans="1:3" x14ac:dyDescent="0.2">
      <c r="A42" s="10"/>
      <c r="B42" s="10"/>
      <c r="C42" s="12"/>
    </row>
    <row r="43" spans="1:3" x14ac:dyDescent="0.2">
      <c r="A43" s="10"/>
      <c r="B43" s="10"/>
      <c r="C43" s="12"/>
    </row>
    <row r="44" spans="1:3" x14ac:dyDescent="0.2">
      <c r="A44" s="10"/>
      <c r="B44" s="10"/>
      <c r="C44" s="12"/>
    </row>
    <row r="45" spans="1:3" x14ac:dyDescent="0.2">
      <c r="A45" s="10"/>
      <c r="B45" s="10"/>
      <c r="C45" s="12"/>
    </row>
    <row r="46" spans="1:3" x14ac:dyDescent="0.2">
      <c r="A46" s="10"/>
      <c r="B46" s="10"/>
      <c r="C46" s="12"/>
    </row>
    <row r="47" spans="1:3" x14ac:dyDescent="0.2">
      <c r="A47" s="10"/>
      <c r="B47" s="10"/>
      <c r="C47" s="12"/>
    </row>
    <row r="48" spans="1:3" x14ac:dyDescent="0.2">
      <c r="A48" s="10"/>
      <c r="B48" s="10"/>
      <c r="C48" s="12"/>
    </row>
    <row r="49" spans="1:3" x14ac:dyDescent="0.2">
      <c r="A49" s="10"/>
      <c r="B49" s="10"/>
      <c r="C49" s="12"/>
    </row>
    <row r="50" spans="1:3" x14ac:dyDescent="0.2">
      <c r="A50" s="10"/>
      <c r="B50" s="11"/>
      <c r="C50" s="12"/>
    </row>
    <row r="51" spans="1:3" x14ac:dyDescent="0.2">
      <c r="A51" s="10"/>
      <c r="B51" s="11"/>
      <c r="C51" s="12"/>
    </row>
    <row r="52" spans="1:3" x14ac:dyDescent="0.2">
      <c r="A52" s="10"/>
      <c r="B52" s="12"/>
      <c r="C52" s="12"/>
    </row>
    <row r="53" spans="1:3" x14ac:dyDescent="0.2">
      <c r="A53" s="10"/>
      <c r="B53" s="10"/>
      <c r="C53" s="10"/>
    </row>
    <row r="54" spans="1:3" x14ac:dyDescent="0.2">
      <c r="A54" s="10"/>
      <c r="B54" s="10"/>
      <c r="C54" s="12"/>
    </row>
    <row r="55" spans="1:3" x14ac:dyDescent="0.2">
      <c r="A55" s="10"/>
      <c r="B55" s="12"/>
      <c r="C55" s="12"/>
    </row>
    <row r="56" spans="1:3" x14ac:dyDescent="0.2">
      <c r="A56" s="10"/>
      <c r="B56" s="12"/>
      <c r="C56" s="12"/>
    </row>
    <row r="57" spans="1:3" x14ac:dyDescent="0.2">
      <c r="A57" s="10"/>
      <c r="B57" s="12"/>
      <c r="C57" s="12"/>
    </row>
    <row r="58" spans="1:3" x14ac:dyDescent="0.2">
      <c r="A58" s="10"/>
      <c r="B58" s="12"/>
      <c r="C58" s="12"/>
    </row>
    <row r="59" spans="1:3" x14ac:dyDescent="0.2">
      <c r="A59" s="12"/>
      <c r="B59" s="12"/>
      <c r="C59" s="12"/>
    </row>
    <row r="62" spans="1:3" x14ac:dyDescent="0.2">
      <c r="A62" t="s">
        <v>6</v>
      </c>
    </row>
  </sheetData>
  <mergeCells count="2">
    <mergeCell ref="B2:C2"/>
    <mergeCell ref="B3:C3"/>
  </mergeCells>
  <phoneticPr fontId="4" type="noConversion"/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загальний фонд і 07 спец</vt:lpstr>
      <vt:lpstr>спеціальний(02,03)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FinOtdelNach</cp:lastModifiedBy>
  <cp:lastPrinted>2019-05-08T06:31:52Z</cp:lastPrinted>
  <dcterms:created xsi:type="dcterms:W3CDTF">2017-03-14T16:38:03Z</dcterms:created>
  <dcterms:modified xsi:type="dcterms:W3CDTF">2019-05-08T06:34:22Z</dcterms:modified>
</cp:coreProperties>
</file>