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19\Звіти_міського_голови\Іквартал\"/>
    </mc:Choice>
  </mc:AlternateContent>
  <bookViews>
    <workbookView xWindow="0" yWindow="0" windowWidth="24000" windowHeight="9135"/>
  </bookViews>
  <sheets>
    <sheet name="загальний фонд і 07 спец" sheetId="2" r:id="rId1"/>
    <sheet name="спеціальний(02,03)" sheetId="1" r:id="rId2"/>
  </sheets>
  <definedNames>
    <definedName name="_xlnm.Print_Area" localSheetId="0">'загальний фонд і 07 спец'!$A$1:$D$80</definedName>
  </definedNames>
  <calcPr calcId="162913"/>
</workbook>
</file>

<file path=xl/calcChain.xml><?xml version="1.0" encoding="utf-8"?>
<calcChain xmlns="http://schemas.openxmlformats.org/spreadsheetml/2006/main">
  <c r="C30" i="2" l="1"/>
  <c r="C56" i="2"/>
  <c r="C55" i="2"/>
  <c r="C54" i="2"/>
  <c r="C11" i="2" l="1"/>
  <c r="C29" i="2" l="1"/>
  <c r="C8" i="1" l="1"/>
  <c r="C78" i="2" l="1"/>
  <c r="C52" i="2" l="1"/>
  <c r="C45" i="2"/>
  <c r="C36" i="2" l="1"/>
  <c r="C8" i="2" s="1"/>
  <c r="F51" i="2"/>
</calcChain>
</file>

<file path=xl/sharedStrings.xml><?xml version="1.0" encoding="utf-8"?>
<sst xmlns="http://schemas.openxmlformats.org/spreadsheetml/2006/main" count="97" uniqueCount="92">
  <si>
    <t>Назва робіт (послуг)</t>
  </si>
  <si>
    <t>Сума</t>
  </si>
  <si>
    <t xml:space="preserve"> В тому числі:</t>
  </si>
  <si>
    <t xml:space="preserve">                                                                                                                            до Інформації про виконання </t>
  </si>
  <si>
    <t xml:space="preserve">                                                                                                                             Додаток 5</t>
  </si>
  <si>
    <t xml:space="preserve">                                                                                                                            міського бюджету за 2018 рік</t>
  </si>
  <si>
    <t>заробітна плата</t>
  </si>
  <si>
    <t>нарахування на заробітну</t>
  </si>
  <si>
    <t>Предмети, матеріали, обладнання та інвентар</t>
  </si>
  <si>
    <t>Всього 2210</t>
  </si>
  <si>
    <t xml:space="preserve"> </t>
  </si>
  <si>
    <t>……</t>
  </si>
  <si>
    <t>Всього 2240</t>
  </si>
  <si>
    <t>в тому числі</t>
  </si>
  <si>
    <t>Всього 2270</t>
  </si>
  <si>
    <t>Оплата послуг (крім комунальних )</t>
  </si>
  <si>
    <t>Оплата комунальних послуг та енергоносіїв</t>
  </si>
  <si>
    <t>Оплата теплопостачання</t>
  </si>
  <si>
    <t>плата водопостачання та водовідведення</t>
  </si>
  <si>
    <t>Оплата електроенергії</t>
  </si>
  <si>
    <t>Оплата природного газу</t>
  </si>
  <si>
    <t xml:space="preserve">Залишок на початок року </t>
  </si>
  <si>
    <t xml:space="preserve"> Спецфонд</t>
  </si>
  <si>
    <t>від додаткової господарської діяльності -25010200 (…..що саме)</t>
  </si>
  <si>
    <t>надходження бюджетних установ від реалізації -25010400</t>
  </si>
  <si>
    <t xml:space="preserve">інші джерела-25020000 (благодійні внески тощо, розбити по кодам) </t>
  </si>
  <si>
    <t>Проведено видатків</t>
  </si>
  <si>
    <t>Головний бухгалтер</t>
  </si>
  <si>
    <t>Загальний фонд та спеціальний (07) фонд</t>
  </si>
  <si>
    <t>за придбання (бензин,дизтопливо)</t>
  </si>
  <si>
    <t>за придбання запасні частини,мастила</t>
  </si>
  <si>
    <t>господарські товари</t>
  </si>
  <si>
    <t>за папір</t>
  </si>
  <si>
    <t>за отримані бланки</t>
  </si>
  <si>
    <t>за обладнення СДМА</t>
  </si>
  <si>
    <t>меблі(стіл,тумбочки,вішалку)</t>
  </si>
  <si>
    <t>за лічильники</t>
  </si>
  <si>
    <t>за велосипеди для ЗПСМ В.Фосня</t>
  </si>
  <si>
    <t>печатки</t>
  </si>
  <si>
    <t>за ваги для ФАП Антоновичі</t>
  </si>
  <si>
    <t>Всього 2220</t>
  </si>
  <si>
    <t>відшкодування за медикаменти пільговим категоріям населення</t>
  </si>
  <si>
    <t>відшкодування коштів за ліки</t>
  </si>
  <si>
    <t>медичне обладнення (тонометр,штатив,ингалятор і т.д.)</t>
  </si>
  <si>
    <t>за надані телеком. послуги</t>
  </si>
  <si>
    <t>за виготовленя тех.паспортів:АЗПСМ Піщаниці,Бондарі,Ігнатпіль)</t>
  </si>
  <si>
    <t>за надані послуги запрвка катриджа</t>
  </si>
  <si>
    <t>за вивіз сміття</t>
  </si>
  <si>
    <t>за перевірку та заміна обладнення</t>
  </si>
  <si>
    <t>Всього 2250</t>
  </si>
  <si>
    <t>видатки на  відрядження</t>
  </si>
  <si>
    <t>відрядні</t>
  </si>
  <si>
    <t>за вікна</t>
  </si>
  <si>
    <t>за бланки</t>
  </si>
  <si>
    <t>за господарські товари</t>
  </si>
  <si>
    <t>Спеціальний фонд</t>
  </si>
  <si>
    <t>Всього 3110</t>
  </si>
  <si>
    <t xml:space="preserve">плата за послуги-25010100 </t>
  </si>
  <si>
    <t>плата за оренду майна бюджетних установ-2501300 (оренда)</t>
  </si>
  <si>
    <t>25020100 благодійні внески, гранти та дарунки</t>
  </si>
  <si>
    <t>бензин (довідка про натурал.надходження)</t>
  </si>
  <si>
    <t>вогнегасник(довідка про натурал.надходження)</t>
  </si>
  <si>
    <t>блок управління (довідка про натурал.надходження)</t>
  </si>
  <si>
    <t>за гум. Допомога тубпрепарати та вакцина(довідка про натур.надходження)</t>
  </si>
  <si>
    <t>всього 3110</t>
  </si>
  <si>
    <t>приміщення (АЗПСМ, Фосня,Хлупляни,Стугівщина),автомобіль,вентилятор,котел(довідка про натур.надходження)</t>
  </si>
  <si>
    <t>Всього 2275</t>
  </si>
  <si>
    <t>дрова паливні(довідка про натур.надходження)</t>
  </si>
  <si>
    <t>дрова паливні</t>
  </si>
  <si>
    <t xml:space="preserve">                    (підпис)                                                            (ініціали, прізвище)</t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</si>
  <si>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                                     </t>
    </r>
    <r>
      <rPr>
        <sz val="10"/>
        <color theme="1"/>
        <rFont val="Calibri"/>
        <family val="2"/>
        <charset val="204"/>
        <scheme val="minor"/>
      </rPr>
      <t xml:space="preserve">                                </t>
    </r>
    <r>
      <rPr>
        <u/>
        <sz val="10"/>
        <color theme="1"/>
        <rFont val="Calibri"/>
        <family val="2"/>
        <charset val="204"/>
        <scheme val="minor"/>
      </rPr>
      <t>Левківський С.О.</t>
    </r>
  </si>
  <si>
    <r>
      <rPr>
        <u/>
        <sz val="10"/>
        <color theme="1"/>
        <rFont val="Calibri"/>
        <family val="2"/>
        <charset val="204"/>
        <scheme val="minor"/>
      </rPr>
      <t xml:space="preserve">                                                                   </t>
    </r>
    <r>
      <rPr>
        <sz val="10"/>
        <color theme="1"/>
        <rFont val="Calibri"/>
        <family val="2"/>
        <charset val="204"/>
        <scheme val="minor"/>
      </rPr>
      <t xml:space="preserve">                                </t>
    </r>
    <r>
      <rPr>
        <u/>
        <sz val="10"/>
        <color theme="1"/>
        <rFont val="Calibri"/>
        <family val="2"/>
        <charset val="204"/>
        <scheme val="minor"/>
      </rPr>
      <t>Путятіна М.П.</t>
    </r>
  </si>
  <si>
    <t>за послуги ЕЦП</t>
  </si>
  <si>
    <t>Дрова паливні</t>
  </si>
  <si>
    <t>за панель,профіль</t>
  </si>
  <si>
    <t>т-смужки</t>
  </si>
  <si>
    <t>фарба(довідка про натурал.надходження)</t>
  </si>
  <si>
    <t>лікувальгне харчування</t>
  </si>
  <si>
    <t>ремонт Стугівщина,Листвин</t>
  </si>
  <si>
    <t>плата за теплопостачання</t>
  </si>
  <si>
    <t>монітори</t>
  </si>
  <si>
    <t>медикаменти</t>
  </si>
  <si>
    <t>Гголовний лікар</t>
  </si>
  <si>
    <t>Надійшло за 2018року</t>
  </si>
  <si>
    <t>вікна (для АЗПСМ№1-2шт, ФАП Листвин-3шт, ФАП Лучанки-8шт, ФП Оленичі-7шт, КНП Овруцький ЦПА+МСД-2шт, ФАП Антоновичі,Стугівщина-5шт,ш.Слобода-4шт,В.Фосня-12шт)</t>
  </si>
  <si>
    <t>двері(для КНП ОЦПМСД-1шт, азпсм Бігунь-2шт,ФАП Листвин-3шт, ФАП Лучанки-3шт, ФП Оленичі-4шт,Стугівщина-3 шт,Ш.Слобода-2шт,В.Фосня-7шт</t>
  </si>
  <si>
    <t>Разом за  2019року</t>
  </si>
  <si>
    <t>слухові апарати</t>
  </si>
  <si>
    <t>Звіт про проведені видатки за    станом на 01.03.2019 року по                                       0112111 Первинна медична допомога населенню,що надається центрами первинної медичної (медико-санітарної) допомоги</t>
  </si>
  <si>
    <t>Звіт про проведені видатки станом на 01.04.2019 року по                                       0112111 Первинна медична допомога населенню,що надається центрами первинної медичної (медико-санітарної) допомоги</t>
  </si>
  <si>
    <t xml:space="preserve">                                                                                                                             Додаток </t>
  </si>
  <si>
    <t xml:space="preserve">                                                                                                                            міського бюджету за І квартал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</si>
</sst>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1" xfId="0" applyBorder="1" applyAlignment="1">
      <alignment wrapText="1"/>
    </xf>
    <xf numFmtId="0" fontId="1" fillId="0" borderId="0" xfId="0" applyFont="1"/>
    <xf numFmtId="2" fontId="0" fillId="0" borderId="5" xfId="0" applyNumberFormat="1" applyFont="1" applyBorder="1"/>
    <xf numFmtId="2" fontId="1" fillId="0" borderId="8" xfId="0" applyNumberFormat="1" applyFont="1" applyBorder="1"/>
    <xf numFmtId="0" fontId="0" fillId="0" borderId="9" xfId="0" applyBorder="1"/>
    <xf numFmtId="0" fontId="0" fillId="0" borderId="5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/>
    <xf numFmtId="2" fontId="3" fillId="0" borderId="5" xfId="0" applyNumberFormat="1" applyFont="1" applyBorder="1"/>
    <xf numFmtId="0" fontId="2" fillId="0" borderId="10" xfId="0" applyFont="1" applyBorder="1"/>
    <xf numFmtId="2" fontId="2" fillId="0" borderId="5" xfId="0" applyNumberFormat="1" applyFont="1" applyBorder="1"/>
    <xf numFmtId="0" fontId="2" fillId="0" borderId="11" xfId="0" applyFont="1" applyBorder="1"/>
    <xf numFmtId="0" fontId="1" fillId="0" borderId="12" xfId="0" applyFont="1" applyBorder="1"/>
    <xf numFmtId="0" fontId="2" fillId="0" borderId="13" xfId="0" applyFont="1" applyBorder="1"/>
    <xf numFmtId="0" fontId="1" fillId="0" borderId="11" xfId="0" applyFont="1" applyBorder="1"/>
    <xf numFmtId="0" fontId="1" fillId="0" borderId="14" xfId="0" applyFont="1" applyBorder="1"/>
    <xf numFmtId="0" fontId="0" fillId="0" borderId="15" xfId="0" applyBorder="1"/>
    <xf numFmtId="2" fontId="0" fillId="0" borderId="0" xfId="0" applyNumberFormat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Border="1"/>
    <xf numFmtId="0" fontId="5" fillId="0" borderId="9" xfId="0" applyFont="1" applyBorder="1"/>
    <xf numFmtId="0" fontId="6" fillId="0" borderId="2" xfId="0" applyFont="1" applyBorder="1"/>
    <xf numFmtId="0" fontId="0" fillId="0" borderId="1" xfId="0" applyFont="1" applyBorder="1"/>
    <xf numFmtId="2" fontId="3" fillId="0" borderId="16" xfId="0" applyNumberFormat="1" applyFont="1" applyBorder="1"/>
    <xf numFmtId="0" fontId="0" fillId="0" borderId="4" xfId="0" applyBorder="1"/>
    <xf numFmtId="0" fontId="7" fillId="0" borderId="14" xfId="0" applyFont="1" applyBorder="1"/>
    <xf numFmtId="2" fontId="0" fillId="0" borderId="5" xfId="0" applyNumberFormat="1" applyBorder="1"/>
    <xf numFmtId="0" fontId="0" fillId="0" borderId="16" xfId="0" applyBorder="1"/>
    <xf numFmtId="2" fontId="7" fillId="0" borderId="16" xfId="0" applyNumberFormat="1" applyFont="1" applyBorder="1"/>
    <xf numFmtId="0" fontId="4" fillId="0" borderId="5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8" fillId="0" borderId="0" xfId="0" applyFont="1"/>
    <xf numFmtId="0" fontId="2" fillId="0" borderId="20" xfId="0" applyFont="1" applyBorder="1"/>
    <xf numFmtId="0" fontId="0" fillId="0" borderId="21" xfId="0" applyBorder="1"/>
    <xf numFmtId="0" fontId="0" fillId="0" borderId="22" xfId="0" applyBorder="1"/>
    <xf numFmtId="0" fontId="6" fillId="0" borderId="6" xfId="0" applyFont="1" applyBorder="1"/>
    <xf numFmtId="0" fontId="6" fillId="0" borderId="12" xfId="0" applyFont="1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selection activeCell="D4" sqref="D4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17" t="s">
        <v>90</v>
      </c>
    </row>
    <row r="2" spans="1:9" x14ac:dyDescent="0.2">
      <c r="B2" s="55" t="s">
        <v>3</v>
      </c>
      <c r="C2" s="56"/>
    </row>
    <row r="3" spans="1:9" x14ac:dyDescent="0.2">
      <c r="B3" s="55" t="s">
        <v>91</v>
      </c>
      <c r="C3" s="56"/>
    </row>
    <row r="4" spans="1:9" ht="47.25" x14ac:dyDescent="0.25">
      <c r="B4" s="18" t="s">
        <v>89</v>
      </c>
      <c r="C4" s="17"/>
      <c r="D4" s="17"/>
      <c r="E4" s="17"/>
      <c r="F4" s="17"/>
      <c r="G4" s="17"/>
      <c r="H4" s="17"/>
      <c r="I4" s="17"/>
    </row>
    <row r="5" spans="1:9" x14ac:dyDescent="0.2">
      <c r="B5" s="12" t="s">
        <v>28</v>
      </c>
    </row>
    <row r="6" spans="1:9" x14ac:dyDescent="0.2">
      <c r="B6" s="12"/>
    </row>
    <row r="7" spans="1:9" ht="13.5" thickBot="1" x14ac:dyDescent="0.25">
      <c r="A7" s="9"/>
      <c r="B7" s="9" t="s">
        <v>0</v>
      </c>
      <c r="C7" s="9" t="s">
        <v>1</v>
      </c>
    </row>
    <row r="8" spans="1:9" ht="15.75" x14ac:dyDescent="0.25">
      <c r="A8" s="21"/>
      <c r="B8" s="4" t="s">
        <v>86</v>
      </c>
      <c r="C8" s="14">
        <f>SUM(C9+C10+C11+C36+C29+C45+C52)</f>
        <v>354750.58</v>
      </c>
    </row>
    <row r="9" spans="1:9" x14ac:dyDescent="0.2">
      <c r="A9" s="19">
        <v>2111</v>
      </c>
      <c r="B9" s="2" t="s">
        <v>6</v>
      </c>
      <c r="C9" s="13">
        <v>0</v>
      </c>
    </row>
    <row r="10" spans="1:9" x14ac:dyDescent="0.2">
      <c r="A10" s="5">
        <v>2120</v>
      </c>
      <c r="B10" s="2" t="s">
        <v>7</v>
      </c>
      <c r="C10" s="13">
        <v>0</v>
      </c>
    </row>
    <row r="11" spans="1:9" ht="15.75" x14ac:dyDescent="0.25">
      <c r="A11" s="5" t="s">
        <v>9</v>
      </c>
      <c r="B11" s="2" t="s">
        <v>8</v>
      </c>
      <c r="C11" s="22">
        <f>SUM(C12:C27)</f>
        <v>0</v>
      </c>
      <c r="G11" s="29"/>
    </row>
    <row r="12" spans="1:9" hidden="1" x14ac:dyDescent="0.2">
      <c r="A12" s="5">
        <v>2210</v>
      </c>
      <c r="B12" s="1" t="s">
        <v>29</v>
      </c>
      <c r="C12" s="13"/>
    </row>
    <row r="13" spans="1:9" hidden="1" x14ac:dyDescent="0.2">
      <c r="A13" s="5">
        <v>2210</v>
      </c>
      <c r="B13" s="3" t="s">
        <v>30</v>
      </c>
      <c r="C13" s="15"/>
    </row>
    <row r="14" spans="1:9" hidden="1" x14ac:dyDescent="0.2">
      <c r="A14" s="5">
        <v>2210</v>
      </c>
      <c r="B14" s="3" t="s">
        <v>31</v>
      </c>
      <c r="C14" s="15"/>
    </row>
    <row r="15" spans="1:9" hidden="1" x14ac:dyDescent="0.2">
      <c r="A15" s="5">
        <v>2210</v>
      </c>
      <c r="B15" s="3" t="s">
        <v>32</v>
      </c>
      <c r="C15" s="15"/>
    </row>
    <row r="16" spans="1:9" hidden="1" x14ac:dyDescent="0.2">
      <c r="A16" s="5">
        <v>2210</v>
      </c>
      <c r="B16" s="3" t="s">
        <v>33</v>
      </c>
      <c r="C16" s="15"/>
    </row>
    <row r="17" spans="1:3" hidden="1" x14ac:dyDescent="0.2">
      <c r="A17" s="5">
        <v>2210</v>
      </c>
      <c r="B17" s="3" t="s">
        <v>34</v>
      </c>
      <c r="C17" s="15"/>
    </row>
    <row r="18" spans="1:3" hidden="1" x14ac:dyDescent="0.2">
      <c r="A18" s="5">
        <v>2210</v>
      </c>
      <c r="B18" s="3" t="s">
        <v>35</v>
      </c>
      <c r="C18" s="15"/>
    </row>
    <row r="19" spans="1:3" ht="37.5" hidden="1" customHeight="1" x14ac:dyDescent="0.2">
      <c r="A19" s="5">
        <v>2210</v>
      </c>
      <c r="B19" s="34" t="s">
        <v>84</v>
      </c>
      <c r="C19" s="15"/>
    </row>
    <row r="20" spans="1:3" ht="25.5" hidden="1" x14ac:dyDescent="0.2">
      <c r="A20" s="5">
        <v>2210</v>
      </c>
      <c r="B20" s="34" t="s">
        <v>85</v>
      </c>
      <c r="C20" s="15"/>
    </row>
    <row r="21" spans="1:3" hidden="1" x14ac:dyDescent="0.2">
      <c r="A21" s="5">
        <v>2210</v>
      </c>
      <c r="B21" s="3" t="s">
        <v>36</v>
      </c>
      <c r="C21" s="15"/>
    </row>
    <row r="22" spans="1:3" hidden="1" x14ac:dyDescent="0.2">
      <c r="A22" s="5">
        <v>2210</v>
      </c>
      <c r="B22" s="3" t="s">
        <v>37</v>
      </c>
      <c r="C22" s="15"/>
    </row>
    <row r="23" spans="1:3" hidden="1" x14ac:dyDescent="0.2">
      <c r="A23" s="5">
        <v>2210</v>
      </c>
      <c r="B23" s="3" t="s">
        <v>80</v>
      </c>
      <c r="C23" s="15"/>
    </row>
    <row r="24" spans="1:3" hidden="1" x14ac:dyDescent="0.2">
      <c r="A24" s="5">
        <v>2210</v>
      </c>
      <c r="B24" s="3" t="s">
        <v>38</v>
      </c>
      <c r="C24" s="15"/>
    </row>
    <row r="25" spans="1:3" hidden="1" x14ac:dyDescent="0.2">
      <c r="A25" s="5">
        <v>2210</v>
      </c>
      <c r="B25" s="3" t="s">
        <v>39</v>
      </c>
      <c r="C25" s="15"/>
    </row>
    <row r="26" spans="1:3" hidden="1" x14ac:dyDescent="0.2">
      <c r="A26" s="5">
        <v>2210</v>
      </c>
      <c r="B26" s="3" t="s">
        <v>74</v>
      </c>
      <c r="C26" s="15"/>
    </row>
    <row r="27" spans="1:3" x14ac:dyDescent="0.2">
      <c r="A27" s="5"/>
      <c r="B27" s="3"/>
      <c r="C27" s="15"/>
    </row>
    <row r="28" spans="1:3" x14ac:dyDescent="0.2">
      <c r="A28" s="5"/>
      <c r="B28" s="3" t="s">
        <v>11</v>
      </c>
      <c r="C28" s="15"/>
    </row>
    <row r="29" spans="1:3" ht="15.75" x14ac:dyDescent="0.25">
      <c r="A29" s="5" t="s">
        <v>40</v>
      </c>
      <c r="B29" s="35" t="s">
        <v>41</v>
      </c>
      <c r="C29" s="36">
        <f>SUM(C30:C35)</f>
        <v>57371.700000000004</v>
      </c>
    </row>
    <row r="30" spans="1:3" x14ac:dyDescent="0.2">
      <c r="A30" s="5">
        <v>2220</v>
      </c>
      <c r="B30" s="3" t="s">
        <v>42</v>
      </c>
      <c r="C30" s="15">
        <f>7605.71+17983.93+12597.27+7637.69</f>
        <v>45824.600000000006</v>
      </c>
    </row>
    <row r="31" spans="1:3" x14ac:dyDescent="0.2">
      <c r="A31" s="5">
        <v>2220</v>
      </c>
      <c r="B31" s="3" t="s">
        <v>87</v>
      </c>
      <c r="C31" s="15">
        <v>8540</v>
      </c>
    </row>
    <row r="32" spans="1:3" hidden="1" x14ac:dyDescent="0.2">
      <c r="A32" s="5">
        <v>2220</v>
      </c>
      <c r="B32" s="3" t="s">
        <v>75</v>
      </c>
      <c r="C32" s="15"/>
    </row>
    <row r="33" spans="1:3" hidden="1" x14ac:dyDescent="0.2">
      <c r="A33" s="5">
        <v>2220</v>
      </c>
      <c r="B33" s="3" t="s">
        <v>43</v>
      </c>
      <c r="C33" s="15"/>
    </row>
    <row r="34" spans="1:3" x14ac:dyDescent="0.2">
      <c r="A34" s="5">
        <v>2220</v>
      </c>
      <c r="B34" s="3" t="s">
        <v>81</v>
      </c>
      <c r="C34" s="15">
        <v>3007.1</v>
      </c>
    </row>
    <row r="35" spans="1:3" hidden="1" x14ac:dyDescent="0.2">
      <c r="A35" s="5">
        <v>2220</v>
      </c>
      <c r="B35" s="3" t="s">
        <v>77</v>
      </c>
      <c r="C35" s="15"/>
    </row>
    <row r="36" spans="1:3" ht="15.75" x14ac:dyDescent="0.25">
      <c r="A36" s="5" t="s">
        <v>12</v>
      </c>
      <c r="B36" s="9" t="s">
        <v>15</v>
      </c>
      <c r="C36" s="36">
        <f>SUM(C37:C43)</f>
        <v>0</v>
      </c>
    </row>
    <row r="37" spans="1:3" hidden="1" x14ac:dyDescent="0.2">
      <c r="A37" s="5">
        <v>2240</v>
      </c>
      <c r="B37" s="37" t="s">
        <v>44</v>
      </c>
      <c r="C37" s="15"/>
    </row>
    <row r="38" spans="1:3" hidden="1" x14ac:dyDescent="0.2">
      <c r="A38" s="5">
        <v>2240</v>
      </c>
      <c r="B38" s="37" t="s">
        <v>45</v>
      </c>
      <c r="C38" s="15"/>
    </row>
    <row r="39" spans="1:3" hidden="1" x14ac:dyDescent="0.2">
      <c r="A39" s="5">
        <v>2240</v>
      </c>
      <c r="B39" s="37" t="s">
        <v>46</v>
      </c>
      <c r="C39" s="15"/>
    </row>
    <row r="40" spans="1:3" hidden="1" x14ac:dyDescent="0.2">
      <c r="A40" s="5">
        <v>2240</v>
      </c>
      <c r="B40" s="37" t="s">
        <v>72</v>
      </c>
      <c r="C40" s="15"/>
    </row>
    <row r="41" spans="1:3" hidden="1" x14ac:dyDescent="0.2">
      <c r="A41" s="5">
        <v>2240</v>
      </c>
      <c r="B41" s="37" t="s">
        <v>47</v>
      </c>
      <c r="C41" s="15"/>
    </row>
    <row r="42" spans="1:3" hidden="1" x14ac:dyDescent="0.2">
      <c r="A42" s="5">
        <v>2240</v>
      </c>
      <c r="B42" s="37" t="s">
        <v>78</v>
      </c>
      <c r="C42" s="15"/>
    </row>
    <row r="43" spans="1:3" hidden="1" x14ac:dyDescent="0.2">
      <c r="A43" s="5">
        <v>2240</v>
      </c>
      <c r="B43" s="37" t="s">
        <v>48</v>
      </c>
      <c r="C43" s="15"/>
    </row>
    <row r="44" spans="1:3" x14ac:dyDescent="0.2">
      <c r="A44" s="5"/>
      <c r="B44" s="37"/>
      <c r="C44" s="15"/>
    </row>
    <row r="45" spans="1:3" ht="15.75" x14ac:dyDescent="0.25">
      <c r="A45" s="5" t="s">
        <v>49</v>
      </c>
      <c r="B45" s="9" t="s">
        <v>50</v>
      </c>
      <c r="C45" s="36">
        <f>C46</f>
        <v>0</v>
      </c>
    </row>
    <row r="46" spans="1:3" x14ac:dyDescent="0.2">
      <c r="A46" s="5">
        <v>2250</v>
      </c>
      <c r="B46" s="37" t="s">
        <v>51</v>
      </c>
      <c r="C46" s="15"/>
    </row>
    <row r="47" spans="1:3" hidden="1" x14ac:dyDescent="0.2">
      <c r="A47" s="5"/>
      <c r="B47" s="37"/>
      <c r="C47" s="15"/>
    </row>
    <row r="48" spans="1:3" hidden="1" x14ac:dyDescent="0.2">
      <c r="A48" s="5"/>
      <c r="B48" s="37"/>
      <c r="C48" s="15"/>
    </row>
    <row r="49" spans="1:6" hidden="1" x14ac:dyDescent="0.2">
      <c r="A49" s="5"/>
      <c r="B49" s="37"/>
      <c r="C49" s="15"/>
    </row>
    <row r="50" spans="1:6" ht="14.25" hidden="1" customHeight="1" x14ac:dyDescent="0.2">
      <c r="A50" s="5"/>
      <c r="B50" s="38"/>
      <c r="C50" s="8"/>
    </row>
    <row r="51" spans="1:6" hidden="1" x14ac:dyDescent="0.2">
      <c r="A51" s="5"/>
      <c r="B51" s="38"/>
      <c r="C51" s="8"/>
      <c r="F51">
        <f>224715.63-C33</f>
        <v>224715.63</v>
      </c>
    </row>
    <row r="52" spans="1:6" ht="18.75" x14ac:dyDescent="0.3">
      <c r="A52" s="5" t="s">
        <v>14</v>
      </c>
      <c r="B52" s="2" t="s">
        <v>16</v>
      </c>
      <c r="C52" s="20">
        <f>SUM(C53:C58)</f>
        <v>297378.88</v>
      </c>
    </row>
    <row r="53" spans="1:6" ht="18.75" hidden="1" x14ac:dyDescent="0.3">
      <c r="A53" s="5">
        <v>2271</v>
      </c>
      <c r="B53" s="1" t="s">
        <v>17</v>
      </c>
      <c r="C53" s="20"/>
    </row>
    <row r="54" spans="1:6" ht="18.75" x14ac:dyDescent="0.3">
      <c r="A54" s="5">
        <v>2271</v>
      </c>
      <c r="B54" s="1" t="s">
        <v>79</v>
      </c>
      <c r="C54" s="20">
        <f>83958.71</f>
        <v>83958.71</v>
      </c>
    </row>
    <row r="55" spans="1:6" ht="18.75" x14ac:dyDescent="0.3">
      <c r="A55" s="5">
        <v>2272</v>
      </c>
      <c r="B55" s="1" t="s">
        <v>18</v>
      </c>
      <c r="C55" s="20">
        <f>4327.67+97.15+44.16+2069.56</f>
        <v>6538.5399999999991</v>
      </c>
    </row>
    <row r="56" spans="1:6" ht="18.75" x14ac:dyDescent="0.3">
      <c r="A56" s="5">
        <v>2273</v>
      </c>
      <c r="B56" s="1" t="s">
        <v>19</v>
      </c>
      <c r="C56" s="20">
        <f>142766.94+7110.92+3435.62+45200</f>
        <v>198513.48</v>
      </c>
    </row>
    <row r="57" spans="1:6" ht="18.75" x14ac:dyDescent="0.3">
      <c r="A57" s="5">
        <v>2274</v>
      </c>
      <c r="B57" s="1" t="s">
        <v>20</v>
      </c>
      <c r="C57" s="20">
        <v>8368.15</v>
      </c>
    </row>
    <row r="58" spans="1:6" ht="19.5" thickBot="1" x14ac:dyDescent="0.35">
      <c r="A58" s="27">
        <v>2275</v>
      </c>
      <c r="B58" s="28" t="s">
        <v>73</v>
      </c>
      <c r="C58" s="39">
        <v>0</v>
      </c>
    </row>
    <row r="61" spans="1:6" ht="13.5" thickBot="1" x14ac:dyDescent="0.25"/>
    <row r="62" spans="1:6" x14ac:dyDescent="0.2">
      <c r="A62" s="57" t="s">
        <v>55</v>
      </c>
      <c r="B62" s="58"/>
      <c r="C62" s="59"/>
    </row>
    <row r="63" spans="1:6" x14ac:dyDescent="0.2">
      <c r="A63" s="40"/>
      <c r="B63" s="1"/>
      <c r="C63" s="42"/>
    </row>
    <row r="64" spans="1:6" hidden="1" x14ac:dyDescent="0.2">
      <c r="A64" s="40"/>
      <c r="B64" s="1"/>
      <c r="C64" s="16"/>
    </row>
    <row r="65" spans="1:3" hidden="1" x14ac:dyDescent="0.2">
      <c r="A65" s="40"/>
      <c r="B65" s="1"/>
      <c r="C65" s="16"/>
    </row>
    <row r="66" spans="1:3" hidden="1" x14ac:dyDescent="0.2">
      <c r="A66" s="40"/>
      <c r="B66" s="1"/>
      <c r="C66" s="16"/>
    </row>
    <row r="67" spans="1:3" hidden="1" x14ac:dyDescent="0.2">
      <c r="A67" s="40"/>
      <c r="B67" s="1"/>
      <c r="C67" s="16"/>
    </row>
    <row r="68" spans="1:3" hidden="1" x14ac:dyDescent="0.2">
      <c r="A68" s="40"/>
      <c r="B68" s="1"/>
      <c r="C68" s="16"/>
    </row>
    <row r="69" spans="1:3" hidden="1" x14ac:dyDescent="0.2">
      <c r="A69" s="40"/>
      <c r="B69" s="1"/>
      <c r="C69" s="16"/>
    </row>
    <row r="70" spans="1:3" hidden="1" x14ac:dyDescent="0.2">
      <c r="A70" s="54"/>
      <c r="B70" s="3"/>
      <c r="C70" s="15"/>
    </row>
    <row r="71" spans="1:3" hidden="1" x14ac:dyDescent="0.2">
      <c r="A71" s="54"/>
      <c r="B71" s="3"/>
      <c r="C71" s="15"/>
    </row>
    <row r="72" spans="1:3" ht="13.5" hidden="1" customHeight="1" x14ac:dyDescent="0.2">
      <c r="A72" s="54"/>
      <c r="B72" s="3"/>
      <c r="C72" s="15"/>
    </row>
    <row r="73" spans="1:3" hidden="1" x14ac:dyDescent="0.2">
      <c r="A73" s="54"/>
      <c r="B73" s="3"/>
      <c r="C73" s="15"/>
    </row>
    <row r="74" spans="1:3" hidden="1" x14ac:dyDescent="0.2">
      <c r="A74" s="54"/>
      <c r="B74" s="3"/>
      <c r="C74" s="15"/>
    </row>
    <row r="75" spans="1:3" hidden="1" x14ac:dyDescent="0.2">
      <c r="A75" s="54"/>
      <c r="B75" s="3"/>
      <c r="C75" s="15"/>
    </row>
    <row r="76" spans="1:3" hidden="1" x14ac:dyDescent="0.2">
      <c r="A76" s="54"/>
      <c r="B76" s="3"/>
      <c r="C76" s="15"/>
    </row>
    <row r="77" spans="1:3" x14ac:dyDescent="0.2">
      <c r="A77" s="54"/>
      <c r="B77" s="3"/>
      <c r="C77" s="15"/>
    </row>
    <row r="78" spans="1:3" ht="15.75" thickBot="1" x14ac:dyDescent="0.3">
      <c r="A78" s="41" t="s">
        <v>56</v>
      </c>
      <c r="B78" s="28"/>
      <c r="C78" s="44">
        <f>SUM(C63:C76)</f>
        <v>0</v>
      </c>
    </row>
    <row r="82" spans="3:3" x14ac:dyDescent="0.2">
      <c r="C82" s="29"/>
    </row>
  </sheetData>
  <mergeCells count="3">
    <mergeCell ref="B2:C2"/>
    <mergeCell ref="B3:C3"/>
    <mergeCell ref="A62:C62"/>
  </mergeCells>
  <phoneticPr fontId="0" type="noConversion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selection activeCell="B5" sqref="B5"/>
    </sheetView>
  </sheetViews>
  <sheetFormatPr defaultRowHeight="12.75" x14ac:dyDescent="0.2"/>
  <cols>
    <col min="1" max="1" width="22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17" t="s">
        <v>4</v>
      </c>
    </row>
    <row r="2" spans="1:9" x14ac:dyDescent="0.2">
      <c r="B2" s="55" t="s">
        <v>3</v>
      </c>
      <c r="C2" s="56"/>
    </row>
    <row r="3" spans="1:9" x14ac:dyDescent="0.2">
      <c r="B3" s="55" t="s">
        <v>5</v>
      </c>
      <c r="C3" s="56"/>
    </row>
    <row r="4" spans="1:9" ht="15.75" x14ac:dyDescent="0.25">
      <c r="B4" s="18"/>
      <c r="C4" s="17"/>
      <c r="D4" s="17"/>
      <c r="E4" s="17"/>
      <c r="F4" s="17"/>
      <c r="G4" s="17"/>
      <c r="H4" s="17"/>
      <c r="I4" s="17"/>
    </row>
    <row r="5" spans="1:9" ht="47.25" x14ac:dyDescent="0.25">
      <c r="B5" s="18" t="s">
        <v>88</v>
      </c>
      <c r="C5" s="17"/>
      <c r="D5" s="17"/>
      <c r="E5" s="17"/>
      <c r="F5" s="17"/>
      <c r="G5" s="17"/>
      <c r="H5" s="17"/>
      <c r="I5" s="17"/>
    </row>
    <row r="6" spans="1:9" ht="16.5" thickBot="1" x14ac:dyDescent="0.3">
      <c r="B6" s="18" t="s">
        <v>22</v>
      </c>
      <c r="C6" s="17"/>
      <c r="D6" s="17"/>
      <c r="E6" s="17"/>
      <c r="F6" s="17"/>
      <c r="G6" s="17"/>
      <c r="H6" s="17"/>
      <c r="I6" s="17"/>
    </row>
    <row r="7" spans="1:9" ht="16.5" thickBot="1" x14ac:dyDescent="0.3">
      <c r="A7" s="49"/>
      <c r="B7" s="50" t="s">
        <v>21</v>
      </c>
      <c r="C7" s="51">
        <v>0</v>
      </c>
    </row>
    <row r="8" spans="1:9" ht="15.75" x14ac:dyDescent="0.25">
      <c r="A8" s="25"/>
      <c r="B8" s="7" t="s">
        <v>83</v>
      </c>
      <c r="C8" s="24">
        <f>C9+C10+C11+C12+C13</f>
        <v>0</v>
      </c>
      <c r="D8" s="29"/>
    </row>
    <row r="9" spans="1:9" ht="15.75" x14ac:dyDescent="0.25">
      <c r="A9" s="23" t="s">
        <v>13</v>
      </c>
      <c r="B9" s="7" t="s">
        <v>57</v>
      </c>
      <c r="C9" s="24"/>
    </row>
    <row r="10" spans="1:9" ht="15.75" x14ac:dyDescent="0.25">
      <c r="A10" s="23"/>
      <c r="B10" s="7" t="s">
        <v>23</v>
      </c>
      <c r="C10" s="24"/>
    </row>
    <row r="11" spans="1:9" ht="15.75" x14ac:dyDescent="0.25">
      <c r="A11" s="23"/>
      <c r="B11" s="7" t="s">
        <v>58</v>
      </c>
      <c r="C11" s="24">
        <v>0</v>
      </c>
    </row>
    <row r="12" spans="1:9" ht="15.75" x14ac:dyDescent="0.25">
      <c r="A12" s="23"/>
      <c r="B12" s="7" t="s">
        <v>24</v>
      </c>
      <c r="C12" s="24">
        <v>0</v>
      </c>
    </row>
    <row r="13" spans="1:9" ht="15.75" x14ac:dyDescent="0.25">
      <c r="A13" s="23"/>
      <c r="B13" s="7" t="s">
        <v>25</v>
      </c>
      <c r="C13" s="24">
        <v>0</v>
      </c>
    </row>
    <row r="14" spans="1:9" ht="15.75" x14ac:dyDescent="0.25">
      <c r="A14" s="23"/>
      <c r="B14" s="52" t="s">
        <v>59</v>
      </c>
      <c r="C14" s="53">
        <v>0</v>
      </c>
    </row>
    <row r="15" spans="1:9" ht="15.75" x14ac:dyDescent="0.25">
      <c r="A15" s="23"/>
      <c r="B15" s="7" t="s">
        <v>26</v>
      </c>
      <c r="C15" s="24">
        <v>0</v>
      </c>
    </row>
    <row r="16" spans="1:9" x14ac:dyDescent="0.2">
      <c r="A16" s="10"/>
      <c r="B16" s="2" t="s">
        <v>2</v>
      </c>
      <c r="C16" s="16"/>
    </row>
    <row r="17" spans="1:3" x14ac:dyDescent="0.2">
      <c r="A17" s="10"/>
      <c r="B17" s="9"/>
      <c r="C17" s="16"/>
    </row>
    <row r="18" spans="1:3" x14ac:dyDescent="0.2">
      <c r="A18" s="10"/>
      <c r="B18" s="9"/>
      <c r="C18" s="16"/>
    </row>
    <row r="19" spans="1:3" x14ac:dyDescent="0.2">
      <c r="A19" s="10" t="s">
        <v>9</v>
      </c>
      <c r="B19" s="9" t="s">
        <v>8</v>
      </c>
      <c r="C19" s="45">
        <v>0</v>
      </c>
    </row>
    <row r="20" spans="1:3" x14ac:dyDescent="0.2">
      <c r="A20" s="10">
        <v>2210</v>
      </c>
      <c r="B20" s="9" t="s">
        <v>52</v>
      </c>
      <c r="C20" s="16">
        <v>0</v>
      </c>
    </row>
    <row r="21" spans="1:3" x14ac:dyDescent="0.2">
      <c r="A21" s="10">
        <v>2210</v>
      </c>
      <c r="B21" s="9" t="s">
        <v>54</v>
      </c>
      <c r="C21" s="16">
        <v>0</v>
      </c>
    </row>
    <row r="22" spans="1:3" x14ac:dyDescent="0.2">
      <c r="A22" s="10">
        <v>2210</v>
      </c>
      <c r="B22" s="9" t="s">
        <v>53</v>
      </c>
      <c r="C22" s="16">
        <v>0</v>
      </c>
    </row>
    <row r="23" spans="1:3" x14ac:dyDescent="0.2">
      <c r="A23" s="10">
        <v>2210</v>
      </c>
      <c r="B23" s="9" t="s">
        <v>60</v>
      </c>
      <c r="C23" s="16">
        <v>0</v>
      </c>
    </row>
    <row r="24" spans="1:3" x14ac:dyDescent="0.2">
      <c r="A24" s="10">
        <v>2210</v>
      </c>
      <c r="B24" s="9" t="s">
        <v>61</v>
      </c>
      <c r="C24" s="16">
        <v>0</v>
      </c>
    </row>
    <row r="25" spans="1:3" x14ac:dyDescent="0.2">
      <c r="A25" s="10">
        <v>2210</v>
      </c>
      <c r="B25" s="9" t="s">
        <v>76</v>
      </c>
      <c r="C25" s="16">
        <v>0</v>
      </c>
    </row>
    <row r="26" spans="1:3" x14ac:dyDescent="0.2">
      <c r="A26" s="10">
        <v>2210</v>
      </c>
      <c r="B26" s="9" t="s">
        <v>62</v>
      </c>
      <c r="C26" s="16">
        <v>0</v>
      </c>
    </row>
    <row r="27" spans="1:3" x14ac:dyDescent="0.2">
      <c r="A27" s="5" t="s">
        <v>40</v>
      </c>
      <c r="B27" s="9"/>
      <c r="C27" s="45">
        <v>0</v>
      </c>
    </row>
    <row r="28" spans="1:3" x14ac:dyDescent="0.2">
      <c r="A28" s="10">
        <v>2220</v>
      </c>
      <c r="B28" s="11" t="s">
        <v>63</v>
      </c>
      <c r="C28" s="16">
        <v>0</v>
      </c>
    </row>
    <row r="29" spans="1:3" x14ac:dyDescent="0.2">
      <c r="A29" s="10" t="s">
        <v>64</v>
      </c>
      <c r="B29" s="2"/>
      <c r="C29" s="6">
        <v>0</v>
      </c>
    </row>
    <row r="30" spans="1:3" ht="36.75" customHeight="1" x14ac:dyDescent="0.2">
      <c r="A30" s="10"/>
      <c r="B30" s="46" t="s">
        <v>65</v>
      </c>
      <c r="C30" s="16">
        <v>0</v>
      </c>
    </row>
    <row r="31" spans="1:3" x14ac:dyDescent="0.2">
      <c r="A31" s="26"/>
      <c r="B31" s="3"/>
      <c r="C31" s="16">
        <v>0</v>
      </c>
    </row>
    <row r="32" spans="1:3" x14ac:dyDescent="0.2">
      <c r="A32" s="5" t="s">
        <v>66</v>
      </c>
      <c r="B32" s="47" t="s">
        <v>68</v>
      </c>
      <c r="C32" s="45">
        <v>0</v>
      </c>
    </row>
    <row r="33" spans="1:3" x14ac:dyDescent="0.2">
      <c r="A33" s="26"/>
      <c r="B33" s="1" t="s">
        <v>67</v>
      </c>
      <c r="C33" s="16">
        <v>0</v>
      </c>
    </row>
    <row r="34" spans="1:3" x14ac:dyDescent="0.2">
      <c r="A34" s="26"/>
      <c r="B34" s="1"/>
      <c r="C34" s="16"/>
    </row>
    <row r="35" spans="1:3" x14ac:dyDescent="0.2">
      <c r="A35" s="10"/>
      <c r="B35" s="1"/>
      <c r="C35" s="16"/>
    </row>
    <row r="36" spans="1:3" x14ac:dyDescent="0.2">
      <c r="A36" s="10"/>
      <c r="B36" s="1"/>
      <c r="C36" s="16"/>
    </row>
    <row r="37" spans="1:3" ht="13.5" thickBot="1" x14ac:dyDescent="0.25">
      <c r="A37" s="27"/>
      <c r="B37" s="28"/>
      <c r="C37" s="43"/>
    </row>
    <row r="38" spans="1:3" x14ac:dyDescent="0.2">
      <c r="A38" s="30"/>
      <c r="B38" s="32"/>
      <c r="C38" s="32"/>
    </row>
    <row r="39" spans="1:3" x14ac:dyDescent="0.2">
      <c r="A39" s="30"/>
      <c r="B39" s="32"/>
      <c r="C39" s="32"/>
    </row>
    <row r="40" spans="1:3" x14ac:dyDescent="0.2">
      <c r="A40" s="30"/>
      <c r="B40" s="32"/>
      <c r="C40" s="32"/>
    </row>
    <row r="41" spans="1:3" x14ac:dyDescent="0.2">
      <c r="A41" s="30"/>
      <c r="B41" s="32"/>
      <c r="C41" s="32"/>
    </row>
    <row r="42" spans="1:3" x14ac:dyDescent="0.2">
      <c r="A42" s="48" t="s">
        <v>82</v>
      </c>
      <c r="B42" t="s">
        <v>70</v>
      </c>
    </row>
    <row r="43" spans="1:3" x14ac:dyDescent="0.2">
      <c r="A43" s="48"/>
      <c r="B43" t="s">
        <v>69</v>
      </c>
    </row>
    <row r="44" spans="1:3" x14ac:dyDescent="0.2">
      <c r="A44" s="48"/>
    </row>
    <row r="45" spans="1:3" x14ac:dyDescent="0.2">
      <c r="A45" s="48"/>
    </row>
    <row r="46" spans="1:3" x14ac:dyDescent="0.2">
      <c r="A46" s="48" t="s">
        <v>27</v>
      </c>
      <c r="B46" t="s">
        <v>71</v>
      </c>
    </row>
    <row r="47" spans="1:3" ht="11.25" customHeight="1" x14ac:dyDescent="0.2">
      <c r="A47" s="48"/>
      <c r="B47" t="s">
        <v>69</v>
      </c>
    </row>
    <row r="48" spans="1:3" x14ac:dyDescent="0.2">
      <c r="A48" s="30"/>
    </row>
    <row r="49" spans="1:3" x14ac:dyDescent="0.2">
      <c r="A49" s="30"/>
    </row>
    <row r="50" spans="1:3" x14ac:dyDescent="0.2">
      <c r="A50" s="30"/>
    </row>
    <row r="51" spans="1:3" x14ac:dyDescent="0.2">
      <c r="A51" s="30"/>
      <c r="B51" s="32"/>
      <c r="C51" s="32"/>
    </row>
    <row r="52" spans="1:3" x14ac:dyDescent="0.2">
      <c r="A52" s="30"/>
      <c r="B52" s="32"/>
      <c r="C52" s="32"/>
    </row>
    <row r="53" spans="1:3" ht="15.75" x14ac:dyDescent="0.25">
      <c r="A53" s="33"/>
      <c r="B53" s="30"/>
      <c r="C53" s="30"/>
    </row>
    <row r="54" spans="1:3" x14ac:dyDescent="0.2">
      <c r="A54" s="30"/>
      <c r="B54" s="30"/>
      <c r="C54" s="32"/>
    </row>
    <row r="55" spans="1:3" x14ac:dyDescent="0.2">
      <c r="A55" s="30"/>
      <c r="B55" s="30"/>
      <c r="C55" s="32"/>
    </row>
    <row r="56" spans="1:3" x14ac:dyDescent="0.2">
      <c r="A56" s="30"/>
      <c r="B56" s="30"/>
      <c r="C56" s="32"/>
    </row>
    <row r="57" spans="1:3" x14ac:dyDescent="0.2">
      <c r="A57" s="30"/>
      <c r="B57" s="30"/>
      <c r="C57" s="32"/>
    </row>
    <row r="58" spans="1:3" x14ac:dyDescent="0.2">
      <c r="A58" s="30"/>
      <c r="B58" s="30"/>
      <c r="C58" s="32"/>
    </row>
    <row r="59" spans="1:3" x14ac:dyDescent="0.2">
      <c r="A59" s="30"/>
      <c r="B59" s="30"/>
      <c r="C59" s="32"/>
    </row>
    <row r="60" spans="1:3" x14ac:dyDescent="0.2">
      <c r="A60" s="30"/>
      <c r="B60" s="30"/>
      <c r="C60" s="32"/>
    </row>
    <row r="61" spans="1:3" x14ac:dyDescent="0.2">
      <c r="A61" s="30"/>
      <c r="B61" s="30"/>
      <c r="C61" s="32"/>
    </row>
    <row r="62" spans="1:3" x14ac:dyDescent="0.2">
      <c r="A62" s="30"/>
      <c r="B62" s="31"/>
      <c r="C62" s="32"/>
    </row>
    <row r="63" spans="1:3" x14ac:dyDescent="0.2">
      <c r="A63" s="30"/>
      <c r="B63" s="31"/>
      <c r="C63" s="32"/>
    </row>
    <row r="64" spans="1:3" x14ac:dyDescent="0.2">
      <c r="A64" s="30"/>
      <c r="B64" s="32"/>
      <c r="C64" s="32"/>
    </row>
    <row r="65" spans="1:3" x14ac:dyDescent="0.2">
      <c r="A65" s="30"/>
      <c r="B65" s="30"/>
      <c r="C65" s="30"/>
    </row>
    <row r="66" spans="1:3" x14ac:dyDescent="0.2">
      <c r="A66" s="30"/>
      <c r="B66" s="30"/>
      <c r="C66" s="32"/>
    </row>
    <row r="67" spans="1:3" x14ac:dyDescent="0.2">
      <c r="A67" s="30"/>
      <c r="B67" s="32"/>
      <c r="C67" s="32"/>
    </row>
    <row r="68" spans="1:3" x14ac:dyDescent="0.2">
      <c r="A68" s="30"/>
      <c r="B68" s="32"/>
      <c r="C68" s="32"/>
    </row>
    <row r="69" spans="1:3" x14ac:dyDescent="0.2">
      <c r="A69" s="30"/>
      <c r="B69" s="32"/>
      <c r="C69" s="32"/>
    </row>
    <row r="70" spans="1:3" x14ac:dyDescent="0.2">
      <c r="A70" s="30"/>
      <c r="B70" s="32"/>
      <c r="C70" s="32"/>
    </row>
    <row r="71" spans="1:3" x14ac:dyDescent="0.2">
      <c r="A71" s="32"/>
      <c r="B71" s="32"/>
      <c r="C71" s="32"/>
    </row>
    <row r="74" spans="1:3" x14ac:dyDescent="0.2">
      <c r="A74" t="s">
        <v>10</v>
      </c>
    </row>
  </sheetData>
  <mergeCells count="2">
    <mergeCell ref="B2:C2"/>
    <mergeCell ref="B3:C3"/>
  </mergeCells>
  <phoneticPr fontId="0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загальний фонд і 07 спец</vt:lpstr>
      <vt:lpstr>спеціальний(02,03)</vt:lpstr>
      <vt:lpstr>'загальний фонд і 07 спец'!Область_печати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2019-04-17T09:40:25Z</cp:lastPrinted>
  <dcterms:created xsi:type="dcterms:W3CDTF">2017-03-14T16:38:03Z</dcterms:created>
  <dcterms:modified xsi:type="dcterms:W3CDTF">2019-04-17T09:41:21Z</dcterms:modified>
</cp:coreProperties>
</file>