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\0. Міська рада\2022-02-21\Новая папка (3)\"/>
    </mc:Choice>
  </mc:AlternateContent>
  <xr:revisionPtr revIDLastSave="0" documentId="8_{314292BA-D7E9-436B-AD52-57C29A0DC851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62" i="1"/>
  <c r="D13" i="1"/>
  <c r="E82" i="1"/>
  <c r="E54" i="1"/>
  <c r="E75" i="1"/>
  <c r="D6" i="1"/>
  <c r="D59" i="1"/>
  <c r="E68" i="1"/>
  <c r="E59" i="1"/>
  <c r="E6" i="1"/>
</calcChain>
</file>

<file path=xl/sharedStrings.xml><?xml version="1.0" encoding="utf-8"?>
<sst xmlns="http://schemas.openxmlformats.org/spreadsheetml/2006/main" count="122" uniqueCount="106">
  <si>
    <t>ПРОЕКТ</t>
  </si>
  <si>
    <t>ВИДАТКИ</t>
  </si>
  <si>
    <t>ЗАГАЛЬНИЙ ФОНД НАДХОДЖЕННЯ  всього</t>
  </si>
  <si>
    <t>ТКВКБМС</t>
  </si>
  <si>
    <t>ККД,КЕКВ</t>
  </si>
  <si>
    <t>Спеціальний фонд</t>
  </si>
  <si>
    <t xml:space="preserve"> ПРОПОЗИЦІЇ</t>
  </si>
  <si>
    <t>Надходдження</t>
  </si>
  <si>
    <t>Міська рада</t>
  </si>
  <si>
    <t>Відділ ЖКГ</t>
  </si>
  <si>
    <t xml:space="preserve">Відділ з гуманітарних питань </t>
  </si>
  <si>
    <t>0117310</t>
  </si>
  <si>
    <t>602100</t>
  </si>
  <si>
    <t>602400</t>
  </si>
  <si>
    <t>0611061</t>
  </si>
  <si>
    <t>0110150</t>
  </si>
  <si>
    <t>0117130</t>
  </si>
  <si>
    <t>виготовлення документації із землеустрою</t>
  </si>
  <si>
    <t>на початок року</t>
  </si>
  <si>
    <t>кошти, що передаються із загального фонду бюджету до бюджету розвитку спеціального фонду)</t>
  </si>
  <si>
    <t>Центр надання соцпослуг</t>
  </si>
  <si>
    <t>на початок року освітня субвенція</t>
  </si>
  <si>
    <t>0112111</t>
  </si>
  <si>
    <t>КНП "Овруцький ЦПМСД"</t>
  </si>
  <si>
    <t xml:space="preserve">25.02.2022) </t>
  </si>
  <si>
    <t>Співфінасування на придбання житла для внутрішньопереміщених осіб</t>
  </si>
  <si>
    <t>КНП "Овруцька МЛ "</t>
  </si>
  <si>
    <t>0112152</t>
  </si>
  <si>
    <t>фінансова підтримка КНП"Овруцька МЛ"- відшкодування витрат на стоматологічне лікування учасників АТО/АОС …</t>
  </si>
  <si>
    <t>Відділ фінансів</t>
  </si>
  <si>
    <t>3719800</t>
  </si>
  <si>
    <t>субвенція ДБ на матеріально – технічне забезпечення (паливно – мастильні матеріали) для Коростенського РВ СБУ в Жит.обл.</t>
  </si>
  <si>
    <t>0116082</t>
  </si>
  <si>
    <t>гідранти для КП "Водоканал"</t>
  </si>
  <si>
    <t>0113241</t>
  </si>
  <si>
    <t>0112010</t>
  </si>
  <si>
    <t>фінансова підтримка КНП"Овруцька МЛ"- придбання стерилізаційного обладнання для стоматкабінету</t>
  </si>
  <si>
    <t>Капітальний ремонт будівлі(термосанація) з заміною покрівлі амбулаторії загальної практики сімейної медицини за адресою: Житомирська обл., м.Овруч, вулиця Київська, будинок 127-а (вигот.ПКД)</t>
  </si>
  <si>
    <t>містобудівна документація</t>
  </si>
  <si>
    <t>топографогеодезичні зйомки</t>
  </si>
  <si>
    <t>видатки на відрядження</t>
  </si>
  <si>
    <t>Нове будівництво водозабірної свердловини в с. Велика Хайча</t>
  </si>
  <si>
    <t>Будівництво каналізаційної мережі по вул. Тараса Бульби - Боровця в м.Овруч Житомирської області(ПКД)</t>
  </si>
  <si>
    <t>Будівництво  свердловини №15 на водозаборі ВНС №2 в м.овруч Житомирської області</t>
  </si>
  <si>
    <t>Будівництво  свердловини №16 на водозаборі ВНС №2 в м.овруч Житомирської області</t>
  </si>
  <si>
    <t>1210160</t>
  </si>
  <si>
    <t>придбання запчастин для автомобіля та оргтехніки</t>
  </si>
  <si>
    <t>Відділ з гуманітарних питань: для придбання ноутбуків для вчителів які працюють в закладах освіти в сільській місцевості – 2204000,  для придбання телевізорів для закладів освіти – 1000000(за рахунок залишку освітньої субвенції на початок 2022 р.)</t>
  </si>
  <si>
    <t xml:space="preserve">(Овруцький ліцей №4 – 580852  співфінансування по «Капітальний ремонт приміщення  їдальні ОЗО «Овруцький ЗЗСО І-ІІІ ступенів №4»по вул. Князя Олега, 11 в м.Овруч Житомирської області (загальна вартість проєкта - 1936174), Овруцький ліцей № 3 – 805631 співфінансування «Капітальний ремонт приміщення їдальні та придбання обладнання для шкільної їдальні Овруцького ліцею № 3 Овруцької міської ради по вул.  Замкова буд.13 в м.Овруч Коростенського району Житомирської області» (загальна вартість проекту 2685436) </t>
  </si>
  <si>
    <t>0611171</t>
  </si>
  <si>
    <t>0613140</t>
  </si>
  <si>
    <t>електропостачання Норинський ліцей</t>
  </si>
  <si>
    <t>інші енергоносії Норинський ліцей</t>
  </si>
  <si>
    <t>0611021</t>
  </si>
  <si>
    <t>0614060</t>
  </si>
  <si>
    <t>0617380</t>
  </si>
  <si>
    <t>Відділ з гуманітарних питань  на «Реконструкція-термосанація  будівлі «Центру дитячої та юнацької творчості Овруцької міської ради за адресою: вул. Тараса Шевченка 100, м.Овруч, Овруцького району, Житомирської області» (залишок субвен. з ДБ на реалізацію
інфраструктурних проектів та розвиток об’єктів соціально-культурної сфери)</t>
  </si>
  <si>
    <t>«Капітальний ремонт приміщення будинку культури із заміною зовнішніх мереж теплопостачання  за адресою: Житолмирська область, Овруцький район, с.Кирдани, вул.Лесі Українки,1» (т/н,роботи)</t>
  </si>
  <si>
    <t xml:space="preserve">за рахунок залишків освітньої субвенції . (Бондарівський ліцей -100000 для поточного ремонту харчоблоків Бондарівського ліцею та Великохайчанської філії;
 -Покалівський ліцей -70000 для поточного ремонту санвузла та витяжної вентиляції в їдальні, 
-Норинський ліцей – 40000 для поточного ремонту витяжної вентиляції їдальні, --
-Левковицька гімназія – 10000 для поточного ремонту порогу, 
-Овруцький ліцей № 3 – 125000 для поточного ремонту санвузлів)
</t>
  </si>
  <si>
    <t>за рахунок залишків освітньої субвенції ((Овруцький ліцей № 3- 400000 для придбання вікон,Овруцький ліцей № 3 – 125000 для поточного ремонту санвузлів,-Великофоснянська гімназія – 40000 для придбання матеріалів для проведення інтернету та матеріалу для ремонту дверей, 
-Левковицька гімназія – 30000 для придбання матеріалів для проведення інтернету та придбання спортінвентаря, 
-Ігнатпільський ліцей – 40000 для придбання матеріалів для проведення інтернету та придбання світильників, 
-Кирданівський ліцей -40000для придбання меблів для їдальні)</t>
  </si>
  <si>
    <t>0611010</t>
  </si>
  <si>
    <t>0611141</t>
  </si>
  <si>
    <t>придбання дезінфікуючих засобів для закладів дошкільної освіти</t>
  </si>
  <si>
    <t>придбання дезінфікуючих засобів для шкільних автобусів</t>
  </si>
  <si>
    <t>Відділл культури і туризму</t>
  </si>
  <si>
    <t>0611200</t>
  </si>
  <si>
    <t>2111/ 2120</t>
  </si>
  <si>
    <t>придбання предметів, матеріалів за рах.субв.з ДБ  на надання підтримки особам з особливими освітн.потребами</t>
  </si>
  <si>
    <t>заробітна плата та нарах.на з/п за рах.субв.з ДБ  на надання підтримки особам з особливими освітн.потребами</t>
  </si>
  <si>
    <t>1010160</t>
  </si>
  <si>
    <t>компютери, ноутбуки, джерела безперебійного живлення, принтери</t>
  </si>
  <si>
    <t xml:space="preserve">програмне забезпечення модуль «Зарплата» та модуль «Матеріальні цінності» - для забезпечення оперативного нарахування виплат працівникам відділу (104 штатних одиниці) та обліку матеріальних цінностей закладів культури централізованою бухгалтерією відділу </t>
  </si>
  <si>
    <t>відрядні</t>
  </si>
  <si>
    <t>1014060</t>
  </si>
  <si>
    <t xml:space="preserve">системний блок для ПК – для монтажу відео, роутер для глядацького залу, закупівля звуко підсилюючої техніки – для забезпечення організації та проведення заходів </t>
  </si>
  <si>
    <t xml:space="preserve">сценічні костюми (для барабанщиць) –для організації заходів, в тому числі і до Дня міста </t>
  </si>
  <si>
    <t>1014030</t>
  </si>
  <si>
    <t>товари для забезпечення роботи Інтернет-центру дитячої бібліотеки: - веб камери</t>
  </si>
  <si>
    <t>обслуговування та ремонт оргтехніки, послуга з відновлення газопостачання по Зарічанській бібліотеці, технічне обслуговування газопроводів</t>
  </si>
  <si>
    <t>1014040</t>
  </si>
  <si>
    <t>0116090</t>
  </si>
  <si>
    <t xml:space="preserve">на виконання коригування проектної документації та проходження експертизи на «Капітальний ремонт нежитлової будівлі «Цент безпеки громадян» за адресою: вул.Овруцька, 7б, в с. Велика Хайча, Коростенського району, Житомирської області» </t>
  </si>
  <si>
    <t xml:space="preserve">на  коригування проектно-кошторисної документації по об'єкту «Реконструкція  м.Овруч ІІ-ІІІ поверхів приміщень амбулаторії загальної практики сімейної медицини під житло за адресою: Житомирська обл., м.Овруч, вул.Київська, буд.127-а» Когування </t>
  </si>
  <si>
    <t>0117461</t>
  </si>
  <si>
    <t>виготовлення ПКД на «Капітальний ремонт дорожнього покриття від автошляху О 061424 Овруч-Нориськ-Словечно-Перга через с.Норинськ до вул.Жовтнева, 27 с.Мощаниця Овруцької міської ради итомирської області»</t>
  </si>
  <si>
    <t xml:space="preserve">за надані послуги по суправоду та технічної підтримки системи електронного голосування «Єдність» </t>
  </si>
  <si>
    <t>залишок субвен. з ДБ на реалізацію інфраструктурних проектів та розвиток об’єктів соціально-культурної сфери</t>
  </si>
  <si>
    <t xml:space="preserve">доходи </t>
  </si>
  <si>
    <t>1216013</t>
  </si>
  <si>
    <t xml:space="preserve">КП "Джерело" відшкодування збитків, заподіяних державі внаслідок наднормативного скиду забр.речовин в стр.Корогва </t>
  </si>
  <si>
    <t>підмітально-прибиральна машина</t>
  </si>
  <si>
    <t>Субвенція на  забезпечення матеріально-технічної бази відділів прикордонної служби "Овруч", "Ясенець"  Житомирського прикордонного загону</t>
  </si>
  <si>
    <t>курси підвищення кваліфікації педперсоналу (Овруцький ліцей №1)</t>
  </si>
  <si>
    <t>відрядні (Овруцький ліцей №1)</t>
  </si>
  <si>
    <t>Відділ з гуманітарних питань для оплати за перевезення дітей пільгових категорій для обстеження в санаторій «Пуща водиця"</t>
  </si>
  <si>
    <t xml:space="preserve">фінансова підтримка КНП"ЦПМСД" на заробітну плату середньому та молодшому медичному персоналу ФАПів і ФП </t>
  </si>
  <si>
    <t xml:space="preserve">на придбання комп’ютерів ,  принтерів  для старостинських округів (Левковичі, Бондарі, Підруддя,Норинськ та ін.)  </t>
  </si>
  <si>
    <r>
      <t xml:space="preserve">(Відділ з гуманітарних питань – </t>
    </r>
    <r>
      <rPr>
        <b/>
        <sz val="18"/>
        <rFont val="Times New Roman"/>
        <family val="1"/>
        <charset val="204"/>
      </rPr>
      <t xml:space="preserve">574516 </t>
    </r>
    <r>
      <rPr>
        <sz val="18"/>
        <rFont val="Times New Roman"/>
        <family val="1"/>
        <charset val="204"/>
      </rPr>
      <t>в т.ч. за а/н – 7535, за т/н – 6839, за  роботи - 510414 по «Капітальний ремонт покрівлі опорного закладу «Овруцька гімназія ім. Андрія Малишка» Овруцької міської ради Житомирської обл.» вул. І.Франка,7 м.Овруч, Житомирської області», -для оплати  ПКД «Капітальний ремонт системи теплопостачання Піщаницької гімназії Овруцької міської ради за адресою: Житомирська область Коростенський район с.Піщаниця вул. С.Базильчука,3» -</t>
    </r>
    <r>
      <rPr>
        <b/>
        <sz val="18"/>
        <rFont val="Times New Roman"/>
        <family val="1"/>
        <charset val="204"/>
      </rPr>
      <t>49728</t>
    </r>
    <r>
      <rPr>
        <sz val="18"/>
        <rFont val="Times New Roman"/>
        <family val="1"/>
        <charset val="204"/>
      </rPr>
      <t xml:space="preserve"> ;  -Шоломківський ліцей – 150</t>
    </r>
    <r>
      <rPr>
        <b/>
        <sz val="18"/>
        <rFont val="Times New Roman"/>
        <family val="1"/>
        <charset val="204"/>
      </rPr>
      <t>5735</t>
    </r>
    <r>
      <rPr>
        <sz val="18"/>
        <rFont val="Times New Roman"/>
        <family val="1"/>
        <charset val="204"/>
      </rPr>
      <t xml:space="preserve"> грн. в т.ч. «Капітальний ремонт даху Шоломківського ЗЗСО І-ІІІ ступенів Овруцької міської ради Житомирської області» за адресою: 11151, Житомирська область, Коростенський район, с.Шоломки, вул.Центральна, буд.36/2» - 1305735 грн. (загальна вартість проекту – 1403562 грн.), «Капітальний ремонт приміщення харчоблоку Шоломківського ЗЗСО І-ІІІ ступенів Овруцької міської ради Житомирської області» за адресою: 11151, Житомирська область, Коростенський район, с.Шоломки, вул.Центральна, буд. 36/2» - 200000 грн. (загальна вартість проекту – 752186 грн.);(за рахунок залишку освітньої субвенції на початок 2022 р.)</t>
    </r>
  </si>
  <si>
    <t>0113124</t>
  </si>
  <si>
    <t>заробітна плата (притулок для осіб, які постраждали від домашнього насильсьва)</t>
  </si>
  <si>
    <t xml:space="preserve">нарах.на зарплата </t>
  </si>
  <si>
    <t>придбання господарських товарів, посуду, постільної білизни та ін..(притулок для осіб, які постраждали від домашнього насильсьва)</t>
  </si>
  <si>
    <t>0113050</t>
  </si>
  <si>
    <t>відшкодування вартості послуг зубопротезування пільговим категоріям населення</t>
  </si>
  <si>
    <t>фінансова підтримка КНП"Овруцька МЛ" - на заробітну плату з нарахуваннями  для зубних лікарів у сільській місцевості</t>
  </si>
  <si>
    <r>
      <t>(-Овруцький ліцей №1 –</t>
    </r>
    <r>
      <rPr>
        <b/>
        <sz val="18"/>
        <color indexed="8"/>
        <rFont val="Times New Roman"/>
        <family val="1"/>
        <charset val="204"/>
      </rPr>
      <t xml:space="preserve"> 500000 г</t>
    </r>
    <r>
      <rPr>
        <sz val="18"/>
        <color indexed="8"/>
        <rFont val="Times New Roman"/>
        <family val="1"/>
        <charset val="204"/>
      </rPr>
      <t xml:space="preserve">рн. на «Капітальний ремонт приміщення котельні (переобладнання під допоміжне приміщення спортивного залу) Овруцького ліцею № 1 по вул. Франка,33 в м.Овруч Житомирської області; 
-Піщаницька гімназія – </t>
    </r>
    <r>
      <rPr>
        <b/>
        <sz val="18"/>
        <color indexed="8"/>
        <rFont val="Times New Roman"/>
        <family val="1"/>
        <charset val="204"/>
      </rPr>
      <t>179588 грн</t>
    </r>
    <r>
      <rPr>
        <sz val="18"/>
        <color indexed="8"/>
        <rFont val="Times New Roman"/>
        <family val="1"/>
        <charset val="204"/>
      </rPr>
      <t xml:space="preserve">. для «Капітальний ремонт блискавко захисту будівель закладу освіти за адресою: Житомирська область, с.Піщаниця, вул. С.Базильчука»,Овруцькийий ліцей № 4 – </t>
    </r>
    <r>
      <rPr>
        <b/>
        <sz val="18"/>
        <color indexed="8"/>
        <rFont val="Times New Roman"/>
        <family val="1"/>
        <charset val="204"/>
      </rPr>
      <t>35680</t>
    </r>
    <r>
      <rPr>
        <sz val="18"/>
        <color indexed="8"/>
        <rFont val="Times New Roman"/>
        <family val="1"/>
        <charset val="204"/>
      </rPr>
      <t>грн «Капітальний ремонт санвузлів Овруцького ліцею №4 по вул.Немирича Юрія, 1.Б в м.Овруч, Житомирської області»-виготовлення ПКД (за рахунок залишку освітньої субвенції на початок 2022 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</si>
</sst>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0"/>
      <name val="Helv"/>
      <charset val="204"/>
    </font>
    <font>
      <sz val="10"/>
      <color indexed="8"/>
      <name val="Bookman Old Style"/>
      <family val="1"/>
      <charset val="204"/>
    </font>
    <font>
      <sz val="8"/>
      <name val="Calibri"/>
      <family val="2"/>
      <charset val="204"/>
    </font>
    <font>
      <sz val="12"/>
      <color indexed="8"/>
      <name val="Bookman Old Style"/>
      <family val="1"/>
      <charset val="204"/>
    </font>
    <font>
      <b/>
      <sz val="12"/>
      <color indexed="8"/>
      <name val="Bookman Old Style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Bookman Old Style"/>
      <family val="1"/>
      <charset val="204"/>
    </font>
    <font>
      <b/>
      <sz val="18"/>
      <color indexed="8"/>
      <name val="Bookman Old Style"/>
      <family val="1"/>
      <charset val="204"/>
    </font>
    <font>
      <sz val="18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Bookman Old Style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0" borderId="0" xfId="0" applyFont="1"/>
    <xf numFmtId="1" fontId="3" fillId="0" borderId="0" xfId="0" applyNumberFormat="1" applyFont="1"/>
    <xf numFmtId="1" fontId="0" fillId="0" borderId="0" xfId="0" applyNumberFormat="1"/>
    <xf numFmtId="0" fontId="5" fillId="0" borderId="0" xfId="0" applyFont="1"/>
    <xf numFmtId="0" fontId="20" fillId="0" borderId="0" xfId="0" applyFont="1"/>
    <xf numFmtId="0" fontId="21" fillId="2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9" fillId="0" borderId="1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1" fontId="5" fillId="0" borderId="0" xfId="0" applyNumberFormat="1" applyFont="1"/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3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23" fillId="0" borderId="0" xfId="0" applyFont="1"/>
    <xf numFmtId="0" fontId="15" fillId="0" borderId="3" xfId="0" applyFont="1" applyFill="1" applyBorder="1" applyAlignment="1">
      <alignment horizontal="center" vertical="center" wrapText="1"/>
    </xf>
    <xf numFmtId="1" fontId="16" fillId="0" borderId="0" xfId="0" applyNumberFormat="1" applyFont="1"/>
    <xf numFmtId="0" fontId="22" fillId="0" borderId="1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wrapText="1"/>
    </xf>
    <xf numFmtId="0" fontId="21" fillId="0" borderId="1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6" fillId="0" borderId="0" xfId="0" applyNumberFormat="1" applyFont="1"/>
    <xf numFmtId="2" fontId="5" fillId="0" borderId="0" xfId="0" applyNumberFormat="1" applyFont="1"/>
    <xf numFmtId="0" fontId="10" fillId="0" borderId="1" xfId="0" applyFont="1" applyFill="1" applyBorder="1" applyAlignment="1">
      <alignment horizontal="left" wrapText="1"/>
    </xf>
    <xf numFmtId="4" fontId="22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23" fillId="0" borderId="0" xfId="0" applyNumberFormat="1" applyFont="1"/>
    <xf numFmtId="4" fontId="22" fillId="3" borderId="2" xfId="0" applyNumberFormat="1" applyFont="1" applyFill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8" fillId="3" borderId="1" xfId="0" applyNumberFormat="1" applyFont="1" applyFill="1" applyBorder="1" applyAlignment="1" applyProtection="1">
      <alignment vertical="top" wrapText="1"/>
      <protection locked="0"/>
    </xf>
    <xf numFmtId="49" fontId="2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topLeftCell="A69" zoomScale="75" zoomScaleNormal="75" zoomScaleSheetLayoutView="75" workbookViewId="0">
      <selection activeCell="C74" sqref="C74"/>
    </sheetView>
  </sheetViews>
  <sheetFormatPr defaultRowHeight="23.25" x14ac:dyDescent="0.35"/>
  <cols>
    <col min="1" max="1" width="15.140625" customWidth="1"/>
    <col min="2" max="2" width="12.5703125" style="32" customWidth="1"/>
    <col min="3" max="3" width="104.85546875" style="44" customWidth="1"/>
    <col min="4" max="4" width="20.5703125" style="38" customWidth="1"/>
    <col min="5" max="5" width="23.5703125" customWidth="1"/>
  </cols>
  <sheetData>
    <row r="1" spans="1:6" x14ac:dyDescent="0.35">
      <c r="A1" s="1"/>
      <c r="B1" s="28"/>
      <c r="C1" s="39"/>
      <c r="D1" s="28" t="s">
        <v>0</v>
      </c>
      <c r="E1" s="1"/>
    </row>
    <row r="2" spans="1:6" x14ac:dyDescent="0.35">
      <c r="A2" s="4"/>
      <c r="B2" s="29"/>
      <c r="C2" s="40" t="s">
        <v>6</v>
      </c>
      <c r="D2" s="29"/>
      <c r="E2" s="1"/>
    </row>
    <row r="3" spans="1:6" x14ac:dyDescent="0.35">
      <c r="A3" s="4"/>
      <c r="B3" s="29"/>
      <c r="C3" s="41" t="s">
        <v>24</v>
      </c>
      <c r="D3" s="29"/>
      <c r="E3" s="1"/>
    </row>
    <row r="4" spans="1:6" ht="37.5" customHeight="1" x14ac:dyDescent="0.35">
      <c r="A4" s="88"/>
      <c r="B4" s="88"/>
      <c r="C4" s="42" t="s">
        <v>2</v>
      </c>
      <c r="D4" s="33"/>
      <c r="E4" s="1"/>
    </row>
    <row r="5" spans="1:6" ht="42.75" customHeight="1" x14ac:dyDescent="0.35">
      <c r="A5" s="12" t="s">
        <v>3</v>
      </c>
      <c r="B5" s="30" t="s">
        <v>4</v>
      </c>
      <c r="C5" s="13"/>
      <c r="D5" s="34"/>
      <c r="E5" s="1"/>
    </row>
    <row r="6" spans="1:6" ht="0.75" customHeight="1" x14ac:dyDescent="0.35">
      <c r="A6" s="14"/>
      <c r="B6" s="18"/>
      <c r="C6" s="16" t="s">
        <v>7</v>
      </c>
      <c r="D6" s="55">
        <f>SUM(D7:D12)</f>
        <v>3324290</v>
      </c>
      <c r="E6" s="56">
        <f>D6-D13</f>
        <v>0</v>
      </c>
    </row>
    <row r="7" spans="1:6" ht="38.25" hidden="1" customHeight="1" x14ac:dyDescent="0.35">
      <c r="A7" s="17"/>
      <c r="B7" s="10"/>
      <c r="C7" s="52"/>
      <c r="D7" s="54"/>
      <c r="E7" s="49"/>
    </row>
    <row r="8" spans="1:6" ht="33.75" hidden="1" customHeight="1" x14ac:dyDescent="0.35">
      <c r="A8" s="51"/>
      <c r="B8" s="18"/>
      <c r="C8" s="15" t="s">
        <v>87</v>
      </c>
      <c r="D8" s="35">
        <v>4329055</v>
      </c>
      <c r="E8" s="49"/>
    </row>
    <row r="9" spans="1:6" ht="25.5" hidden="1" customHeight="1" x14ac:dyDescent="0.35">
      <c r="A9" s="14" t="s">
        <v>12</v>
      </c>
      <c r="B9" s="18"/>
      <c r="C9" s="15" t="s">
        <v>18</v>
      </c>
      <c r="D9" s="82">
        <v>3487363</v>
      </c>
      <c r="E9" s="49"/>
    </row>
    <row r="10" spans="1:6" ht="25.5" hidden="1" customHeight="1" x14ac:dyDescent="0.35">
      <c r="A10" s="14"/>
      <c r="B10" s="18"/>
      <c r="C10" s="15" t="s">
        <v>21</v>
      </c>
      <c r="D10" s="35">
        <v>7019519</v>
      </c>
      <c r="E10" s="49"/>
    </row>
    <row r="11" spans="1:6" ht="46.5" hidden="1" x14ac:dyDescent="0.35">
      <c r="A11" s="14"/>
      <c r="B11" s="18"/>
      <c r="C11" s="15" t="s">
        <v>86</v>
      </c>
      <c r="D11" s="35">
        <v>4000000</v>
      </c>
      <c r="E11" s="49">
        <f>SUM(D9:D11)</f>
        <v>14506882</v>
      </c>
    </row>
    <row r="12" spans="1:6" ht="46.5" hidden="1" x14ac:dyDescent="0.35">
      <c r="A12" s="17" t="s">
        <v>13</v>
      </c>
      <c r="B12" s="10"/>
      <c r="C12" s="46" t="s">
        <v>19</v>
      </c>
      <c r="D12" s="53">
        <v>-15511647</v>
      </c>
      <c r="E12" s="20"/>
    </row>
    <row r="13" spans="1:6" ht="36.75" customHeight="1" x14ac:dyDescent="0.35">
      <c r="A13" s="14"/>
      <c r="B13" s="18"/>
      <c r="C13" s="19" t="s">
        <v>1</v>
      </c>
      <c r="D13" s="36">
        <f>SUM(D15:D57)</f>
        <v>3324290</v>
      </c>
      <c r="E13" s="49"/>
      <c r="F13" s="3"/>
    </row>
    <row r="14" spans="1:6" ht="36.75" customHeight="1" x14ac:dyDescent="0.35">
      <c r="A14" s="14"/>
      <c r="B14" s="18"/>
      <c r="C14" s="67" t="s">
        <v>23</v>
      </c>
      <c r="D14" s="66"/>
      <c r="E14" s="49"/>
      <c r="F14" s="3"/>
    </row>
    <row r="15" spans="1:6" ht="63" customHeight="1" x14ac:dyDescent="0.25">
      <c r="A15" s="69" t="s">
        <v>22</v>
      </c>
      <c r="B15" s="18">
        <v>2610</v>
      </c>
      <c r="C15" s="68" t="s">
        <v>95</v>
      </c>
      <c r="D15" s="66">
        <v>800000</v>
      </c>
      <c r="E15" s="49"/>
      <c r="F15" s="3"/>
    </row>
    <row r="16" spans="1:6" ht="30.75" customHeight="1" x14ac:dyDescent="0.3">
      <c r="A16" s="69"/>
      <c r="B16" s="18"/>
      <c r="C16" s="67" t="s">
        <v>26</v>
      </c>
      <c r="D16" s="66"/>
      <c r="E16" s="49"/>
      <c r="F16" s="3"/>
    </row>
    <row r="17" spans="1:6" ht="46.5" x14ac:dyDescent="0.35">
      <c r="A17" s="69" t="s">
        <v>35</v>
      </c>
      <c r="B17" s="18">
        <v>2610</v>
      </c>
      <c r="C17" s="70" t="s">
        <v>36</v>
      </c>
      <c r="D17" s="66">
        <v>35500</v>
      </c>
      <c r="E17" s="49"/>
      <c r="F17" s="3"/>
    </row>
    <row r="18" spans="1:6" ht="67.5" customHeight="1" x14ac:dyDescent="0.25">
      <c r="A18" s="69" t="s">
        <v>27</v>
      </c>
      <c r="B18" s="18">
        <v>2610</v>
      </c>
      <c r="C18" s="68" t="s">
        <v>28</v>
      </c>
      <c r="D18" s="66">
        <v>15000</v>
      </c>
      <c r="E18" s="49"/>
      <c r="F18" s="3"/>
    </row>
    <row r="19" spans="1:6" ht="67.5" customHeight="1" x14ac:dyDescent="0.25">
      <c r="A19" s="69"/>
      <c r="B19" s="18">
        <v>2610</v>
      </c>
      <c r="C19" s="68" t="s">
        <v>104</v>
      </c>
      <c r="D19" s="66">
        <v>181170</v>
      </c>
      <c r="E19" s="49"/>
      <c r="F19" s="3"/>
    </row>
    <row r="20" spans="1:6" ht="21" customHeight="1" x14ac:dyDescent="0.35">
      <c r="A20" s="17"/>
      <c r="B20" s="11"/>
      <c r="C20" s="7" t="s">
        <v>8</v>
      </c>
      <c r="D20" s="10"/>
      <c r="E20" s="2"/>
    </row>
    <row r="21" spans="1:6" ht="46.5" x14ac:dyDescent="0.3">
      <c r="A21" s="21" t="s">
        <v>15</v>
      </c>
      <c r="B21" s="11">
        <v>2210</v>
      </c>
      <c r="C21" s="8" t="s">
        <v>96</v>
      </c>
      <c r="D21" s="10">
        <v>117500</v>
      </c>
      <c r="E21" s="2"/>
    </row>
    <row r="22" spans="1:6" ht="46.5" x14ac:dyDescent="0.3">
      <c r="A22" s="21"/>
      <c r="B22" s="11">
        <v>2240</v>
      </c>
      <c r="C22" s="8" t="s">
        <v>85</v>
      </c>
      <c r="D22" s="10">
        <v>25000</v>
      </c>
      <c r="E22" s="2"/>
    </row>
    <row r="23" spans="1:6" x14ac:dyDescent="0.3">
      <c r="A23" s="21" t="s">
        <v>16</v>
      </c>
      <c r="B23" s="11">
        <v>2240</v>
      </c>
      <c r="C23" s="8" t="s">
        <v>17</v>
      </c>
      <c r="D23" s="10">
        <v>150000</v>
      </c>
      <c r="E23" s="2"/>
    </row>
    <row r="24" spans="1:6" x14ac:dyDescent="0.3">
      <c r="A24" s="21"/>
      <c r="B24" s="11">
        <v>2281</v>
      </c>
      <c r="C24" s="8" t="s">
        <v>39</v>
      </c>
      <c r="D24" s="10">
        <v>50000</v>
      </c>
      <c r="E24" s="2"/>
    </row>
    <row r="25" spans="1:6" ht="46.5" x14ac:dyDescent="0.3">
      <c r="A25" s="21" t="s">
        <v>102</v>
      </c>
      <c r="B25" s="11">
        <v>2730</v>
      </c>
      <c r="C25" s="8" t="s">
        <v>103</v>
      </c>
      <c r="D25" s="10">
        <v>200000</v>
      </c>
      <c r="E25" s="2"/>
    </row>
    <row r="26" spans="1:6" x14ac:dyDescent="0.3">
      <c r="A26" s="21"/>
      <c r="B26" s="11"/>
      <c r="C26" s="65" t="s">
        <v>29</v>
      </c>
      <c r="D26" s="11"/>
      <c r="E26" s="2"/>
    </row>
    <row r="27" spans="1:6" ht="46.5" x14ac:dyDescent="0.3">
      <c r="A27" s="21" t="s">
        <v>30</v>
      </c>
      <c r="B27" s="11">
        <v>2620</v>
      </c>
      <c r="C27" s="50" t="s">
        <v>31</v>
      </c>
      <c r="D27" s="11">
        <v>20000</v>
      </c>
      <c r="E27" s="2"/>
    </row>
    <row r="28" spans="1:6" ht="69.75" x14ac:dyDescent="0.3">
      <c r="A28" s="21"/>
      <c r="B28" s="11">
        <v>2620</v>
      </c>
      <c r="C28" s="85" t="s">
        <v>91</v>
      </c>
      <c r="D28" s="11">
        <v>100000</v>
      </c>
      <c r="E28" s="2"/>
    </row>
    <row r="29" spans="1:6" x14ac:dyDescent="0.3">
      <c r="A29" s="21"/>
      <c r="B29" s="11"/>
      <c r="C29" s="23" t="s">
        <v>9</v>
      </c>
      <c r="D29" s="11"/>
      <c r="E29" s="2"/>
    </row>
    <row r="30" spans="1:6" x14ac:dyDescent="0.3">
      <c r="A30" s="21" t="s">
        <v>45</v>
      </c>
      <c r="B30" s="11">
        <v>2210</v>
      </c>
      <c r="C30" s="50" t="s">
        <v>46</v>
      </c>
      <c r="D30" s="11">
        <v>60000</v>
      </c>
      <c r="E30" s="2"/>
    </row>
    <row r="31" spans="1:6" ht="46.5" x14ac:dyDescent="0.3">
      <c r="A31" s="21" t="s">
        <v>88</v>
      </c>
      <c r="B31" s="11">
        <v>2610</v>
      </c>
      <c r="C31" s="83" t="s">
        <v>89</v>
      </c>
      <c r="D31" s="11">
        <v>9970</v>
      </c>
      <c r="E31" s="2"/>
    </row>
    <row r="32" spans="1:6" x14ac:dyDescent="0.3">
      <c r="A32" s="21"/>
      <c r="B32" s="11"/>
      <c r="C32" s="65" t="s">
        <v>20</v>
      </c>
      <c r="D32" s="11"/>
      <c r="E32" s="2"/>
    </row>
    <row r="33" spans="1:5" x14ac:dyDescent="0.3">
      <c r="A33" s="21" t="s">
        <v>34</v>
      </c>
      <c r="B33" s="11">
        <v>2250</v>
      </c>
      <c r="C33" s="8" t="s">
        <v>40</v>
      </c>
      <c r="D33" s="10">
        <v>15000</v>
      </c>
      <c r="E33" s="2"/>
    </row>
    <row r="34" spans="1:5" ht="46.5" x14ac:dyDescent="0.3">
      <c r="A34" s="21" t="s">
        <v>98</v>
      </c>
      <c r="B34" s="11">
        <v>2111</v>
      </c>
      <c r="C34" s="8" t="s">
        <v>99</v>
      </c>
      <c r="D34" s="10">
        <v>125000</v>
      </c>
      <c r="E34" s="2"/>
    </row>
    <row r="35" spans="1:5" x14ac:dyDescent="0.3">
      <c r="A35" s="21"/>
      <c r="B35" s="11">
        <v>2120</v>
      </c>
      <c r="C35" s="8" t="s">
        <v>100</v>
      </c>
      <c r="D35" s="10">
        <v>27500</v>
      </c>
      <c r="E35" s="2"/>
    </row>
    <row r="36" spans="1:5" ht="46.5" x14ac:dyDescent="0.3">
      <c r="A36" s="21"/>
      <c r="B36" s="11">
        <v>2210</v>
      </c>
      <c r="C36" s="8" t="s">
        <v>101</v>
      </c>
      <c r="D36" s="10">
        <v>80000</v>
      </c>
      <c r="E36" s="2"/>
    </row>
    <row r="37" spans="1:5" x14ac:dyDescent="0.3">
      <c r="A37" s="21"/>
      <c r="B37" s="11"/>
      <c r="C37" s="7" t="s">
        <v>64</v>
      </c>
      <c r="D37" s="10"/>
      <c r="E37" s="2"/>
    </row>
    <row r="38" spans="1:5" x14ac:dyDescent="0.3">
      <c r="A38" s="21" t="s">
        <v>69</v>
      </c>
      <c r="B38" s="11">
        <v>2210</v>
      </c>
      <c r="C38" s="79" t="s">
        <v>70</v>
      </c>
      <c r="D38" s="10">
        <v>64050</v>
      </c>
      <c r="E38" s="2"/>
    </row>
    <row r="39" spans="1:5" ht="93" x14ac:dyDescent="0.3">
      <c r="A39" s="21"/>
      <c r="B39" s="11">
        <v>2240</v>
      </c>
      <c r="C39" s="79" t="s">
        <v>71</v>
      </c>
      <c r="D39" s="10">
        <v>10000</v>
      </c>
      <c r="E39" s="2"/>
    </row>
    <row r="40" spans="1:5" x14ac:dyDescent="0.3">
      <c r="A40" s="21"/>
      <c r="B40" s="11">
        <v>2250</v>
      </c>
      <c r="C40" s="79" t="s">
        <v>72</v>
      </c>
      <c r="D40" s="10">
        <v>8000</v>
      </c>
      <c r="E40" s="2"/>
    </row>
    <row r="41" spans="1:5" ht="69.75" x14ac:dyDescent="0.3">
      <c r="A41" s="21" t="s">
        <v>73</v>
      </c>
      <c r="B41" s="11">
        <v>2210</v>
      </c>
      <c r="C41" s="79" t="s">
        <v>74</v>
      </c>
      <c r="D41" s="10">
        <v>70600</v>
      </c>
      <c r="E41" s="2"/>
    </row>
    <row r="42" spans="1:5" ht="46.5" x14ac:dyDescent="0.3">
      <c r="A42" s="21" t="s">
        <v>76</v>
      </c>
      <c r="B42" s="11">
        <v>2210</v>
      </c>
      <c r="C42" s="79" t="s">
        <v>77</v>
      </c>
      <c r="D42" s="10">
        <v>20000</v>
      </c>
      <c r="E42" s="2"/>
    </row>
    <row r="43" spans="1:5" ht="69.75" x14ac:dyDescent="0.3">
      <c r="A43" s="21"/>
      <c r="B43" s="11">
        <v>2240</v>
      </c>
      <c r="C43" s="79" t="s">
        <v>78</v>
      </c>
      <c r="D43" s="10">
        <v>20500</v>
      </c>
      <c r="E43" s="2"/>
    </row>
    <row r="44" spans="1:5" x14ac:dyDescent="0.3">
      <c r="A44" s="21"/>
      <c r="B44" s="11">
        <v>2250</v>
      </c>
      <c r="C44" s="79" t="s">
        <v>72</v>
      </c>
      <c r="D44" s="10">
        <v>7000</v>
      </c>
      <c r="E44" s="2"/>
    </row>
    <row r="45" spans="1:5" x14ac:dyDescent="0.3">
      <c r="A45" s="21" t="s">
        <v>79</v>
      </c>
      <c r="B45" s="11">
        <v>2250</v>
      </c>
      <c r="C45" s="8" t="s">
        <v>72</v>
      </c>
      <c r="D45" s="10">
        <v>3000</v>
      </c>
      <c r="E45" s="2"/>
    </row>
    <row r="46" spans="1:5" x14ac:dyDescent="0.3">
      <c r="A46" s="21"/>
      <c r="B46" s="11"/>
      <c r="C46" s="9" t="s">
        <v>10</v>
      </c>
      <c r="D46" s="11"/>
      <c r="E46" s="2"/>
    </row>
    <row r="47" spans="1:5" x14ac:dyDescent="0.3">
      <c r="A47" s="21" t="s">
        <v>60</v>
      </c>
      <c r="B47" s="11">
        <v>2210</v>
      </c>
      <c r="C47" s="8" t="s">
        <v>62</v>
      </c>
      <c r="D47" s="11">
        <v>49370</v>
      </c>
      <c r="E47" s="2"/>
    </row>
    <row r="48" spans="1:5" x14ac:dyDescent="0.3">
      <c r="A48" s="21" t="s">
        <v>61</v>
      </c>
      <c r="B48" s="11">
        <v>2210</v>
      </c>
      <c r="C48" s="8" t="s">
        <v>63</v>
      </c>
      <c r="D48" s="11">
        <v>24130</v>
      </c>
      <c r="E48" s="2"/>
    </row>
    <row r="49" spans="1:10" x14ac:dyDescent="0.3">
      <c r="A49" s="21" t="s">
        <v>53</v>
      </c>
      <c r="B49" s="11">
        <v>2250</v>
      </c>
      <c r="C49" s="8" t="s">
        <v>93</v>
      </c>
      <c r="D49" s="11">
        <v>-5000</v>
      </c>
      <c r="E49" s="2"/>
    </row>
    <row r="50" spans="1:10" x14ac:dyDescent="0.3">
      <c r="A50" s="21"/>
      <c r="B50" s="11">
        <v>2282</v>
      </c>
      <c r="C50" s="8" t="s">
        <v>92</v>
      </c>
      <c r="D50" s="11">
        <v>5000</v>
      </c>
      <c r="E50" s="2"/>
    </row>
    <row r="51" spans="1:10" ht="46.5" x14ac:dyDescent="0.3">
      <c r="A51" s="21" t="s">
        <v>65</v>
      </c>
      <c r="B51" s="78" t="s">
        <v>66</v>
      </c>
      <c r="C51" s="8" t="s">
        <v>68</v>
      </c>
      <c r="D51" s="11">
        <v>-146265</v>
      </c>
      <c r="E51" s="2"/>
    </row>
    <row r="52" spans="1:10" ht="46.5" x14ac:dyDescent="0.3">
      <c r="A52" s="21"/>
      <c r="B52" s="11">
        <v>2210</v>
      </c>
      <c r="C52" s="8" t="s">
        <v>67</v>
      </c>
      <c r="D52" s="11">
        <v>146265</v>
      </c>
      <c r="E52" s="2"/>
    </row>
    <row r="53" spans="1:10" ht="234.75" customHeight="1" x14ac:dyDescent="0.3">
      <c r="A53" s="21" t="s">
        <v>14</v>
      </c>
      <c r="B53" s="11">
        <v>2210</v>
      </c>
      <c r="C53" s="64" t="s">
        <v>59</v>
      </c>
      <c r="D53" s="11">
        <v>675000</v>
      </c>
      <c r="E53" s="2"/>
    </row>
    <row r="54" spans="1:10" ht="232.5" x14ac:dyDescent="0.25">
      <c r="A54" s="21"/>
      <c r="B54" s="11">
        <v>2240</v>
      </c>
      <c r="C54" s="64" t="s">
        <v>58</v>
      </c>
      <c r="D54" s="11">
        <v>345000</v>
      </c>
      <c r="E54" s="49">
        <f>SUM(D53:D54)</f>
        <v>1020000</v>
      </c>
    </row>
    <row r="55" spans="1:10" ht="37.5" customHeight="1" x14ac:dyDescent="0.3">
      <c r="A55" s="21" t="s">
        <v>53</v>
      </c>
      <c r="B55" s="11">
        <v>2273</v>
      </c>
      <c r="C55" s="64" t="s">
        <v>51</v>
      </c>
      <c r="D55" s="11">
        <v>10000</v>
      </c>
      <c r="E55" s="2"/>
    </row>
    <row r="56" spans="1:10" x14ac:dyDescent="0.3">
      <c r="A56" s="21"/>
      <c r="B56" s="11">
        <v>2275</v>
      </c>
      <c r="C56" s="64" t="s">
        <v>52</v>
      </c>
      <c r="D56" s="11">
        <v>-10000</v>
      </c>
      <c r="E56" s="2"/>
    </row>
    <row r="57" spans="1:10" ht="54" customHeight="1" x14ac:dyDescent="0.3">
      <c r="A57" s="21" t="s">
        <v>50</v>
      </c>
      <c r="B57" s="11">
        <v>2210</v>
      </c>
      <c r="C57" s="64" t="s">
        <v>94</v>
      </c>
      <c r="D57" s="11">
        <v>16000</v>
      </c>
      <c r="E57" s="2"/>
    </row>
    <row r="58" spans="1:10" ht="3" customHeight="1" x14ac:dyDescent="0.3">
      <c r="A58" s="21"/>
      <c r="B58" s="11"/>
      <c r="C58" s="50"/>
      <c r="D58" s="11"/>
      <c r="E58" s="2"/>
    </row>
    <row r="59" spans="1:10" ht="20.25" customHeight="1" x14ac:dyDescent="0.35">
      <c r="A59" s="17"/>
      <c r="B59" s="10"/>
      <c r="C59" s="6" t="s">
        <v>5</v>
      </c>
      <c r="D59" s="81">
        <f>SUM(D60:D61)</f>
        <v>15511647</v>
      </c>
      <c r="E59" s="57">
        <f>D59-D62</f>
        <v>0</v>
      </c>
      <c r="J59" s="5"/>
    </row>
    <row r="60" spans="1:10" ht="1.5" customHeight="1" x14ac:dyDescent="0.35">
      <c r="A60" s="17"/>
      <c r="B60" s="10"/>
      <c r="C60" s="58"/>
      <c r="D60" s="53"/>
      <c r="E60" s="20"/>
      <c r="J60" s="5"/>
    </row>
    <row r="61" spans="1:10" ht="46.5" hidden="1" x14ac:dyDescent="0.35">
      <c r="A61" s="17" t="s">
        <v>13</v>
      </c>
      <c r="B61" s="10"/>
      <c r="C61" s="46" t="s">
        <v>19</v>
      </c>
      <c r="D61" s="53">
        <v>15511647</v>
      </c>
      <c r="E61" s="20"/>
      <c r="J61" s="5"/>
    </row>
    <row r="62" spans="1:10" ht="23.25" customHeight="1" x14ac:dyDescent="0.3">
      <c r="A62" s="21"/>
      <c r="B62" s="10"/>
      <c r="C62" s="19" t="s">
        <v>1</v>
      </c>
      <c r="D62" s="80">
        <f>SUM(D64:D86)</f>
        <v>15511647</v>
      </c>
      <c r="E62" s="20"/>
    </row>
    <row r="63" spans="1:10" ht="27" customHeight="1" x14ac:dyDescent="0.3">
      <c r="A63" s="22"/>
      <c r="B63" s="31"/>
      <c r="C63" s="23" t="s">
        <v>9</v>
      </c>
      <c r="D63" s="37"/>
    </row>
    <row r="64" spans="1:10" x14ac:dyDescent="0.35">
      <c r="A64" s="48">
        <v>1217310</v>
      </c>
      <c r="B64" s="45">
        <v>3122</v>
      </c>
      <c r="C64" s="12" t="s">
        <v>41</v>
      </c>
      <c r="D64" s="10">
        <v>480000</v>
      </c>
    </row>
    <row r="65" spans="1:5" ht="46.5" x14ac:dyDescent="0.2">
      <c r="A65" s="48"/>
      <c r="B65" s="45">
        <v>3122</v>
      </c>
      <c r="C65" s="25" t="s">
        <v>43</v>
      </c>
      <c r="D65" s="10">
        <v>296400</v>
      </c>
    </row>
    <row r="66" spans="1:5" ht="46.5" x14ac:dyDescent="0.2">
      <c r="A66" s="48"/>
      <c r="B66" s="45">
        <v>3122</v>
      </c>
      <c r="C66" s="25" t="s">
        <v>44</v>
      </c>
      <c r="D66" s="10">
        <v>298000</v>
      </c>
    </row>
    <row r="67" spans="1:5" ht="46.5" x14ac:dyDescent="0.2">
      <c r="A67" s="48"/>
      <c r="B67" s="45">
        <v>3122</v>
      </c>
      <c r="C67" s="25" t="s">
        <v>42</v>
      </c>
      <c r="D67" s="10">
        <v>244500</v>
      </c>
    </row>
    <row r="68" spans="1:5" ht="18.75" customHeight="1" x14ac:dyDescent="0.3">
      <c r="A68" s="48">
        <v>1216013</v>
      </c>
      <c r="B68" s="45">
        <v>3210</v>
      </c>
      <c r="C68" s="25" t="s">
        <v>33</v>
      </c>
      <c r="D68" s="10">
        <v>160000</v>
      </c>
      <c r="E68" s="47">
        <f>SUM(D65:D68)</f>
        <v>998900</v>
      </c>
    </row>
    <row r="69" spans="1:5" ht="18.75" customHeight="1" x14ac:dyDescent="0.3">
      <c r="A69" s="48">
        <v>1216030</v>
      </c>
      <c r="B69" s="45">
        <v>3210</v>
      </c>
      <c r="C69" s="84" t="s">
        <v>90</v>
      </c>
      <c r="D69" s="10">
        <v>1342000</v>
      </c>
      <c r="E69" s="47"/>
    </row>
    <row r="70" spans="1:5" ht="18.75" customHeight="1" x14ac:dyDescent="0.3">
      <c r="A70" s="48"/>
      <c r="B70" s="45"/>
      <c r="C70" s="7" t="s">
        <v>64</v>
      </c>
      <c r="D70" s="10"/>
      <c r="E70" s="47"/>
    </row>
    <row r="71" spans="1:5" ht="46.5" customHeight="1" x14ac:dyDescent="0.3">
      <c r="A71" s="48">
        <v>1014030</v>
      </c>
      <c r="B71" s="45">
        <v>3110</v>
      </c>
      <c r="C71" s="25" t="s">
        <v>75</v>
      </c>
      <c r="D71" s="10">
        <v>40300</v>
      </c>
      <c r="E71" s="47"/>
    </row>
    <row r="72" spans="1:5" x14ac:dyDescent="0.35">
      <c r="A72" s="24"/>
      <c r="B72" s="26"/>
      <c r="C72" s="9" t="s">
        <v>10</v>
      </c>
      <c r="D72" s="10"/>
    </row>
    <row r="73" spans="1:5" ht="246" customHeight="1" x14ac:dyDescent="0.2">
      <c r="A73" s="71" t="s">
        <v>14</v>
      </c>
      <c r="B73" s="26">
        <v>3132</v>
      </c>
      <c r="C73" s="59" t="s">
        <v>105</v>
      </c>
      <c r="D73" s="61">
        <v>715268</v>
      </c>
    </row>
    <row r="74" spans="1:5" ht="409.5" x14ac:dyDescent="0.2">
      <c r="A74" s="71" t="s">
        <v>14</v>
      </c>
      <c r="B74" s="72">
        <v>3132</v>
      </c>
      <c r="C74" s="86" t="s">
        <v>97</v>
      </c>
      <c r="D74" s="73">
        <v>2080251</v>
      </c>
    </row>
    <row r="75" spans="1:5" ht="98.25" customHeight="1" x14ac:dyDescent="0.3">
      <c r="A75" s="27" t="s">
        <v>14</v>
      </c>
      <c r="B75" s="26">
        <v>3110</v>
      </c>
      <c r="C75" s="59" t="s">
        <v>47</v>
      </c>
      <c r="D75" s="62">
        <v>3204000</v>
      </c>
      <c r="E75" s="74">
        <f>SUM(D73:D75)</f>
        <v>5999519</v>
      </c>
    </row>
    <row r="76" spans="1:5" ht="204" customHeight="1" x14ac:dyDescent="0.3">
      <c r="A76" s="71" t="s">
        <v>49</v>
      </c>
      <c r="B76" s="72">
        <v>3132</v>
      </c>
      <c r="C76" s="75" t="s">
        <v>48</v>
      </c>
      <c r="D76" s="76">
        <v>1386483</v>
      </c>
      <c r="E76" s="74"/>
    </row>
    <row r="77" spans="1:5" ht="97.5" customHeight="1" x14ac:dyDescent="0.3">
      <c r="A77" s="71" t="s">
        <v>54</v>
      </c>
      <c r="B77" s="72">
        <v>3132</v>
      </c>
      <c r="C77" s="75" t="s">
        <v>57</v>
      </c>
      <c r="D77" s="77">
        <v>662746</v>
      </c>
      <c r="E77" s="74"/>
    </row>
    <row r="78" spans="1:5" ht="144" customHeight="1" x14ac:dyDescent="0.3">
      <c r="A78" s="71" t="s">
        <v>55</v>
      </c>
      <c r="B78" s="72">
        <v>3142</v>
      </c>
      <c r="C78" s="75" t="s">
        <v>56</v>
      </c>
      <c r="D78" s="76">
        <v>4000000</v>
      </c>
      <c r="E78" s="74"/>
    </row>
    <row r="79" spans="1:5" ht="25.5" customHeight="1" x14ac:dyDescent="0.3">
      <c r="A79" s="27"/>
      <c r="B79" s="26"/>
      <c r="C79" s="67" t="s">
        <v>23</v>
      </c>
      <c r="D79" s="62"/>
      <c r="E79" s="47"/>
    </row>
    <row r="80" spans="1:5" ht="98.25" customHeight="1" x14ac:dyDescent="0.3">
      <c r="A80" s="27" t="s">
        <v>22</v>
      </c>
      <c r="B80" s="26">
        <v>3210</v>
      </c>
      <c r="C80" s="59" t="s">
        <v>37</v>
      </c>
      <c r="D80" s="62">
        <v>49990</v>
      </c>
      <c r="E80" s="47"/>
    </row>
    <row r="81" spans="1:5" ht="27" customHeight="1" x14ac:dyDescent="0.3">
      <c r="A81" s="27"/>
      <c r="B81" s="26"/>
      <c r="C81" s="43" t="s">
        <v>8</v>
      </c>
      <c r="D81" s="10"/>
    </row>
    <row r="82" spans="1:5" ht="46.5" x14ac:dyDescent="0.35">
      <c r="A82" s="27" t="s">
        <v>32</v>
      </c>
      <c r="B82" s="26">
        <v>3121</v>
      </c>
      <c r="C82" s="63" t="s">
        <v>25</v>
      </c>
      <c r="D82" s="10">
        <v>285000</v>
      </c>
      <c r="E82" s="47">
        <f>SUM(D82:D86)</f>
        <v>551709</v>
      </c>
    </row>
    <row r="83" spans="1:5" x14ac:dyDescent="0.35">
      <c r="A83" s="27" t="s">
        <v>16</v>
      </c>
      <c r="B83" s="26">
        <v>2281</v>
      </c>
      <c r="C83" s="63" t="s">
        <v>38</v>
      </c>
      <c r="D83" s="10">
        <v>100000</v>
      </c>
    </row>
    <row r="84" spans="1:5" ht="93" x14ac:dyDescent="0.2">
      <c r="A84" s="87" t="s">
        <v>80</v>
      </c>
      <c r="B84" s="26">
        <v>3132</v>
      </c>
      <c r="C84" s="60" t="s">
        <v>81</v>
      </c>
      <c r="D84" s="10">
        <v>42000</v>
      </c>
    </row>
    <row r="85" spans="1:5" ht="93" x14ac:dyDescent="0.2">
      <c r="A85" s="27" t="s">
        <v>83</v>
      </c>
      <c r="B85" s="26">
        <v>3132</v>
      </c>
      <c r="C85" s="60" t="s">
        <v>84</v>
      </c>
      <c r="D85" s="10">
        <v>49840</v>
      </c>
    </row>
    <row r="86" spans="1:5" ht="93" x14ac:dyDescent="0.35">
      <c r="A86" s="27" t="s">
        <v>11</v>
      </c>
      <c r="B86" s="26">
        <v>3141</v>
      </c>
      <c r="C86" s="12" t="s">
        <v>82</v>
      </c>
      <c r="D86" s="10">
        <v>74869</v>
      </c>
    </row>
  </sheetData>
  <mergeCells count="1">
    <mergeCell ref="A4:B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5" fitToHeight="2" pageOrder="overThenDown" orientation="portrait" r:id="rId1"/>
  <rowBreaks count="1" manualBreakCount="1">
    <brk id="5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GS</cp:lastModifiedBy>
  <cp:lastPrinted>2022-02-15T08:19:40Z</cp:lastPrinted>
  <dcterms:created xsi:type="dcterms:W3CDTF">2016-08-18T11:04:31Z</dcterms:created>
  <dcterms:modified xsi:type="dcterms:W3CDTF">2022-02-22T14:13:21Z</dcterms:modified>
</cp:coreProperties>
</file>